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TKaderabkova\Desktop\Inspirativní škola Učebny, technologie a zázemí pro každého žáka – dodávky\ZD\Část 1\"/>
    </mc:Choice>
  </mc:AlternateContent>
  <xr:revisionPtr revIDLastSave="0" documentId="13_ncr:1_{E53D61D1-FD14-459C-9C6A-2300F9E0B84C}" xr6:coauthVersionLast="47" xr6:coauthVersionMax="47" xr10:uidLastSave="{00000000-0000-0000-0000-000000000000}"/>
  <bookViews>
    <workbookView xWindow="-120" yWindow="-120" windowWidth="29040" windowHeight="15720" xr2:uid="{00000000-000D-0000-FFFF-FFFF00000000}"/>
  </bookViews>
  <sheets>
    <sheet name="Učebna HV" sheetId="2" r:id="rId1"/>
    <sheet name="Učebna chemie" sheetId="3" r:id="rId2"/>
    <sheet name="Učebna VR" sheetId="4" r:id="rId3"/>
    <sheet name="popis VR" sheetId="6"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2" l="1"/>
  <c r="G8" i="2" s="1"/>
  <c r="F8" i="2" s="1"/>
  <c r="E9" i="2"/>
  <c r="G9" i="2" s="1"/>
  <c r="F9" i="2" s="1"/>
  <c r="E10" i="2"/>
  <c r="G10" i="2" s="1"/>
  <c r="F10" i="2" s="1"/>
  <c r="E11" i="2"/>
  <c r="G11" i="2" s="1"/>
  <c r="F11" i="2" s="1"/>
  <c r="E12" i="2"/>
  <c r="G12" i="2" s="1"/>
  <c r="F12" i="2" s="1"/>
  <c r="E13" i="2"/>
  <c r="G13" i="2" s="1"/>
  <c r="F13" i="2" s="1"/>
  <c r="E14" i="2"/>
  <c r="G14" i="2" s="1"/>
  <c r="F14" i="2" s="1"/>
  <c r="E12" i="6" l="1"/>
  <c r="E11" i="6"/>
  <c r="G12" i="6" l="1"/>
  <c r="F12" i="6" s="1"/>
  <c r="G11" i="6"/>
  <c r="F11" i="6" s="1"/>
  <c r="E10" i="6"/>
  <c r="G10" i="6" s="1"/>
  <c r="F10" i="6" s="1"/>
  <c r="E9" i="6"/>
  <c r="G9" i="6" s="1"/>
  <c r="F9" i="6" s="1"/>
  <c r="E8" i="6"/>
  <c r="G8" i="6" s="1"/>
  <c r="F8" i="6" s="1"/>
  <c r="E7" i="6"/>
  <c r="G7" i="6" s="1"/>
  <c r="F7" i="6" s="1"/>
  <c r="E6" i="6"/>
  <c r="G6" i="6" s="1"/>
  <c r="F6" i="6" s="1"/>
  <c r="E5" i="6"/>
  <c r="G5" i="6" s="1"/>
  <c r="F5" i="6" s="1"/>
  <c r="E4" i="6"/>
  <c r="G4" i="6" s="1"/>
  <c r="F4" i="6" s="1"/>
  <c r="F13" i="6" l="1"/>
  <c r="E13" i="6"/>
  <c r="G13" i="6" s="1"/>
  <c r="E9" i="4" l="1"/>
  <c r="G9" i="4" s="1"/>
  <c r="F9" i="4" s="1"/>
  <c r="E5" i="4" l="1"/>
  <c r="G5" i="4" s="1"/>
  <c r="F5" i="4" s="1"/>
  <c r="E10" i="4"/>
  <c r="G10" i="4" s="1"/>
  <c r="F10" i="4" s="1"/>
  <c r="E8" i="4"/>
  <c r="G8" i="4" s="1"/>
  <c r="F8" i="4" s="1"/>
  <c r="E7" i="4"/>
  <c r="G7" i="4" s="1"/>
  <c r="F7" i="4" s="1"/>
  <c r="E6" i="4"/>
  <c r="G6" i="4" s="1"/>
  <c r="F6" i="4" s="1"/>
  <c r="E4" i="4"/>
  <c r="E4" i="3"/>
  <c r="G4" i="3" s="1"/>
  <c r="F4" i="3" s="1"/>
  <c r="E11" i="4" l="1"/>
  <c r="G4" i="4"/>
  <c r="F4" i="4" s="1"/>
  <c r="F11" i="4" s="1"/>
  <c r="E8" i="3"/>
  <c r="G8" i="3" s="1"/>
  <c r="F8" i="3" s="1"/>
  <c r="E7" i="3"/>
  <c r="G7" i="3" s="1"/>
  <c r="F7" i="3" s="1"/>
  <c r="E6" i="3"/>
  <c r="G6" i="3" s="1"/>
  <c r="F6" i="3" s="1"/>
  <c r="E5" i="3"/>
  <c r="G5" i="3" s="1"/>
  <c r="F5" i="3" s="1"/>
  <c r="E7" i="2"/>
  <c r="G7" i="2" s="1"/>
  <c r="F7" i="2" s="1"/>
  <c r="G11" i="4" l="1"/>
  <c r="E9" i="3"/>
  <c r="F9" i="3"/>
  <c r="G9" i="3" l="1"/>
  <c r="E5" i="2"/>
  <c r="G5" i="2" s="1"/>
  <c r="F5" i="2" s="1"/>
  <c r="E4" i="2"/>
  <c r="G4" i="2" s="1"/>
  <c r="F4" i="2" s="1"/>
  <c r="E6" i="2"/>
  <c r="G6" i="2" s="1"/>
  <c r="F6" i="2" s="1"/>
  <c r="E15" i="2" l="1"/>
  <c r="G15" i="2" s="1"/>
  <c r="F15" i="2" s="1"/>
  <c r="E16" i="2" l="1"/>
  <c r="F16" i="2" l="1"/>
  <c r="G16" i="2" l="1"/>
</calcChain>
</file>

<file path=xl/sharedStrings.xml><?xml version="1.0" encoding="utf-8"?>
<sst xmlns="http://schemas.openxmlformats.org/spreadsheetml/2006/main" count="106" uniqueCount="43">
  <si>
    <t>Jedn.</t>
  </si>
  <si>
    <t>Mn.</t>
  </si>
  <si>
    <t>Cena/ks</t>
  </si>
  <si>
    <t>Cena bez DPH</t>
  </si>
  <si>
    <t>Cena s DPH</t>
  </si>
  <si>
    <t>ks</t>
  </si>
  <si>
    <t>DPH 21%</t>
  </si>
  <si>
    <t>ZŠ Nová, Ústí nad Labem - IT + SW - učebna HV</t>
  </si>
  <si>
    <t>ZŠ Nová, Ústí nad Labem - IT + SW - učebna chemie</t>
  </si>
  <si>
    <t>ZŠ Nová, Ústí nad Labem - IT + SW - učebna VR</t>
  </si>
  <si>
    <r>
      <rPr>
        <b/>
        <u/>
        <sz val="7"/>
        <rFont val="Arial"/>
        <family val="2"/>
        <charset val="238"/>
      </rPr>
      <t>Interaktivní set</t>
    </r>
    <r>
      <rPr>
        <sz val="7"/>
        <rFont val="Arial"/>
        <family val="2"/>
        <charset val="238"/>
      </rPr>
      <t xml:space="preserve">
Interaktivní dotykový displej
Dotykový panel, min.40 dotyků
Úhlopříčka min. 86“ , Rozlišení min. 3840 x 2160
jas: min. 400nitů, kontrast min 4000:1
Anti-glare/Fingerprint povrch
životnost udávaná výrobcem min. 50 000 hodin
vstupy a výstupy min..: 4 x HDMI 2.0, 1 x DisplayPort, 2 x Audio 3,5 mm, 4 x USB-A 3.0, 1 x RJ45, 1 x USB-C, 1 x OPS slot
integrovaný ARM počítač s min 8GB RAM a 64GB vnitřní paměti
integrované reproduktory min. 2x18W a  subwoofer, integrované mikrofonní pole 
Integrovaná aplikace ""tabule"" a možnost instalace dalších aplikací
WIFI a Bluetooth modul 
možnost vzdáleného řízení displeje přes cloud
min.2 dotyková pera v balení. 
Pylonový pojezd s křídly pro interaktivní LCD displej 
pylonové sloupy hliníkových profilů o výšce min.280cm
rozsah vertikálního pohybu tabule min. 100 cm
možnost omezení pohybu tabule stavitelnými pružnými dorazy na požadovaný rozsah
kotvení do stěny a podlahy
rám pro upevnění LCD na pylonový zvedací systém
hliníková odkládací polička
dvě boční křídla keramická křídla, barva povrchu křídel bílá pro popis fixem
velikost křídel je přizpůsobená velikosti LCD (při zavření překrývají celou plochu displeje)
Včetně potřebného příslušenství pro montáž a kabeláže.
Včetně montáže.</t>
    </r>
  </si>
  <si>
    <r>
      <rPr>
        <b/>
        <u/>
        <sz val="7"/>
        <rFont val="Arial"/>
        <family val="2"/>
        <charset val="238"/>
      </rPr>
      <t>Nabíjecí skříň pro tablety</t>
    </r>
    <r>
      <rPr>
        <sz val="7"/>
        <rFont val="Arial"/>
        <family val="2"/>
        <charset val="238"/>
      </rPr>
      <t xml:space="preserve">
nabíjecí stanice pro dodané tablety - ventilace,kolečka, přepěťová ochrana - možnost nabíjet min. 25 ks dodaných tabletů</t>
    </r>
  </si>
  <si>
    <t>ZŠ Nová, Ústí nad Labem - popis VR</t>
  </si>
  <si>
    <r>
      <rPr>
        <b/>
        <u/>
        <sz val="7"/>
        <rFont val="Arial"/>
        <family val="2"/>
        <charset val="238"/>
      </rPr>
      <t>Nabíjecí skříň pro tablety</t>
    </r>
    <r>
      <rPr>
        <sz val="7"/>
        <rFont val="Arial"/>
        <family val="2"/>
        <charset val="238"/>
      </rPr>
      <t xml:space="preserve">
nabíjecí stanice pro dodané tablety - ventilace,kolečka, přepěťová ochrana - možnost nabíjet min. 21 ks dodaných tabletů</t>
    </r>
  </si>
  <si>
    <r>
      <t xml:space="preserve">Stanalone VR brýle
</t>
    </r>
    <r>
      <rPr>
        <sz val="7"/>
        <rFont val="Arial"/>
        <family val="2"/>
        <charset val="238"/>
      </rPr>
      <t xml:space="preserve">Brýle pro virtuální realitu - minimální požadavky:
Standalone (bezpočítačové) brýle pro virtuální realitu.Zabudované reproduktory a mikrofon. Zorné pole minimálně 90°. Celkové rozlišení displeje brýlí min. 3664 × 1920 pixelů. Obnovovací frekvence min. 120 Hz. Možnost pohybu ve 3D prostoru, WiFi, 1 USB-C konektor, hardwarová možnost úpravy vzdáleností čoček od sebe. Velikost RAM min. 8 GB, velikost uložiště min. 128 GB. Dva ovladače součástí balení. Brýle i ovladače budou viditelně označeny čísly, aby nedošlo k záměně mezi jednotlivými headsety.            </t>
    </r>
    <r>
      <rPr>
        <b/>
        <u/>
        <sz val="7"/>
        <rFont val="Arial"/>
        <family val="2"/>
        <charset val="238"/>
      </rPr>
      <t xml:space="preserve">   </t>
    </r>
  </si>
  <si>
    <r>
      <t xml:space="preserve">Kufr na 4 VR brýle
</t>
    </r>
    <r>
      <rPr>
        <sz val="7"/>
        <rFont val="Arial"/>
        <family val="2"/>
        <charset val="238"/>
      </rPr>
      <t>Zařízení zajišťující bezpečné uchování a transport VR brýlí o počtu min. 4 ks. VR brýle je možné v kufru i nabíjet.</t>
    </r>
  </si>
  <si>
    <r>
      <t xml:space="preserve">VR Třída (licence pro učitele)
</t>
    </r>
    <r>
      <rPr>
        <sz val="7"/>
        <color theme="1"/>
        <rFont val="Arial"/>
        <family val="2"/>
        <charset val="238"/>
      </rPr>
      <t xml:space="preserve">Multiplayerové virtuální prostředí, které umožňuje současný přístup až 32 žákům ve společném VR prostředí. Učitel spustí software na počítači/notebooku a má možnost založit virtuální třídu. 
Po založení VR třídy si učitel libovolně vybírá z katalogu 3D obsahu (minimálně 150 vzdělávacích témat odpovídající českému RVP), který zobrazuje ve virtuálním prostředí. Jedná se o 3D modely s animacemi a popisky. Témata musí obsahovat minimálně matematiku, biologii, fyziku, přírodopis a chemii. 
Pedagog má také možnost upravovat pravomoce jednotlivých žáků (zakazovat nebo povolovat interakce se 3D obsahem, komunikaci nebo pohyb v prostoru). 
Pedagog má možnost spustit mód testování (přiřazení popisků nebo sestavení modelu do správné podoby). V průběhu testu pedagog vidí úspěšnost jednotlivých studentů a následně může test vyhodnotit. Výsledky testu lze uložit v podobě tabulky do počítače. 
Pedagog má různé možnosti náhledu do VR prostředí (pohled na celou třídu, náhled na skupinku studentů, zobrazení z pohledu žáka).  
Pedagog má možnost rozdělit studenty do skupin o libovolném počtu studentů (1,2,3,4,...,16).
Pedagog má možnost vyloučit libovolného studenta z VR třídy. Licence min.na 5 let. Aplikace musí být kompletně v českém jazyce. </t>
    </r>
  </si>
  <si>
    <r>
      <rPr>
        <b/>
        <u/>
        <sz val="7"/>
        <rFont val="Arial"/>
        <family val="2"/>
        <charset val="238"/>
      </rPr>
      <t xml:space="preserve">Cizí jazyky ve VR
</t>
    </r>
    <r>
      <rPr>
        <sz val="7"/>
        <rFont val="Arial"/>
        <family val="2"/>
        <charset val="238"/>
      </rPr>
      <t>Software vytvořený pro výuku cizích jazyků ve virtuální realitě. Hlavní formou výuky je trénink jednotlivých situací přímo ve virtuální realitě. Mezi funkcionality softwaru patří rozeznávání hlasu a převod do textu, inteligentní návrhy a praktická témata, které může účastník využít v životě.</t>
    </r>
  </si>
  <si>
    <r>
      <rPr>
        <b/>
        <u/>
        <sz val="7"/>
        <rFont val="Arial"/>
        <family val="2"/>
        <charset val="238"/>
      </rPr>
      <t>VR Třída (licence pro žáky)</t>
    </r>
    <r>
      <rPr>
        <sz val="7"/>
        <rFont val="Arial"/>
        <family val="2"/>
        <charset val="238"/>
      </rPr>
      <t xml:space="preserve">
Software do VR brýlí. Software propojený na základní učitelské prostředí VR třídy, který umožňuje propojení až 32 žáků do jednoho prostředí virtuální reality, ve kterém se zobrazují 3D objekty, obrázky i animace. Studenti se navzájem mohou vidět a spolupracovat.
Učitel musí mít možnost ovládat celé prostředí. SW musí umožňovat žákům interakci s jednotlivými obsahy (např. při zobrazení motoru mají možnost ho rozebrat na jednotlivé díly, pak jej složit zpět a tuto možnost má jakýkoliv z žáků). Žáci ve VR prostředí mohou rozebírat/ skládat 3D modely, spouštět/ zastavovat animace, komunikovat, přemisťovat se bez potřeby fyzické chůze, vyplňovat test a vidět jeho výsledky. Aplikace musí být kompletně v českém jazyce. </t>
    </r>
  </si>
  <si>
    <r>
      <rPr>
        <b/>
        <u/>
        <sz val="7"/>
        <color theme="1"/>
        <rFont val="Arial"/>
        <family val="2"/>
        <charset val="238"/>
      </rPr>
      <t xml:space="preserve">Cestování ve VR
</t>
    </r>
    <r>
      <rPr>
        <sz val="7"/>
        <color theme="1"/>
        <rFont val="Arial"/>
        <family val="2"/>
        <charset val="238"/>
      </rPr>
      <t xml:space="preserve">Software fungují pouze na VR standalone brýlích, který je napojený na aktuální verzi Google street view. Software má funkci multiplayeru, kdy umožňuje uživatelům cestovat společně ve VR prostředí po celém světě.
</t>
    </r>
  </si>
  <si>
    <r>
      <rPr>
        <b/>
        <u/>
        <sz val="7"/>
        <color theme="1"/>
        <rFont val="Arial"/>
        <family val="2"/>
        <charset val="238"/>
      </rPr>
      <t xml:space="preserve">AR aplikace s pracovními listy
</t>
    </r>
    <r>
      <rPr>
        <sz val="7"/>
        <color theme="1"/>
        <rFont val="Arial"/>
        <family val="2"/>
        <charset val="238"/>
      </rPr>
      <t xml:space="preserve">Multilicence pro celou školu. Jedná se o aplikaci pro mobilní telefony a tablety. V této aplikaci je možné, po naskenování QR kódu, zobrazit 3D vzdělávací modely pomocí AR (rozšířené reality) v reálném prostředí. Aplikace umožňuje rozebíraní modelu, spuštění/zastavení animace a jednoduché složení modelu do původního stavu. Součástí řešení musí být i pracovní listy pro žáky, řešení pracovních listů pro pedagogy a metodické listy pro pedagogy. Pracovní listy musí obsahovat QR kód pro zobrazení 3D modelu v AR a úkoly týkající se daného tématu na úrovni učiva základní/ střední školy. Pracovní listy i AR aplikace musí pokrývat témata přírodopis, fyzika, chemie, matematika, somatologie a další. Obsahy v AR aplikaci musí odpovídat obsahům v aplikaci VR Třída. Licence min.na 5 let.
</t>
    </r>
  </si>
  <si>
    <r>
      <rPr>
        <b/>
        <u/>
        <sz val="7"/>
        <color theme="1"/>
        <rFont val="Arial"/>
        <family val="2"/>
        <charset val="238"/>
      </rPr>
      <t>Vzdělávací platforma</t>
    </r>
    <r>
      <rPr>
        <sz val="7"/>
        <color theme="1"/>
        <rFont val="Arial"/>
        <family val="2"/>
        <charset val="238"/>
      </rPr>
      <t xml:space="preserve">
Přístup do platformy pro vzdělávání na 60 měsíců se všemi aktualizacemi. Platforma musí obsahovat licence k různým produktům, všechny musejí být zaměřené na vzdělávání ZŠ/SŠ a podporující více technologií. Musí obsahovat minimálně: - VR technologie - minimálně 25 témat.- AR technologie - minimálně 25 témat.- AR Studio pro tvorbu nového obsahu. - Vzdělávací videa- PDF podklady pro výuku</t>
    </r>
  </si>
  <si>
    <r>
      <rPr>
        <b/>
        <u/>
        <sz val="7"/>
        <color theme="1"/>
        <rFont val="Arial"/>
        <family val="2"/>
        <charset val="238"/>
      </rPr>
      <t xml:space="preserve">Školení
</t>
    </r>
    <r>
      <rPr>
        <sz val="7"/>
        <color theme="1"/>
        <rFont val="Arial"/>
        <family val="2"/>
        <charset val="238"/>
      </rPr>
      <t>Zaškolení pedagogických pracovníků pro práci s brýlemi pro virtuální realitu a dodaným multiplayerovým prostředím. Pro neomezený počet zaměstanců zadavatele. Rozsah min. 4 hodiny.</t>
    </r>
  </si>
  <si>
    <r>
      <rPr>
        <b/>
        <u/>
        <sz val="7"/>
        <rFont val="Arial"/>
        <family val="2"/>
        <charset val="238"/>
      </rPr>
      <t>Interaktivní set</t>
    </r>
    <r>
      <rPr>
        <sz val="7"/>
        <rFont val="Arial"/>
        <family val="2"/>
        <charset val="238"/>
      </rPr>
      <t xml:space="preserve">
Dotykový panel, min.40 dotyků
Úhlopříčka min. 75“ , Rozlišení min. 3840 x 2160
jas: min. 400nitů, kontrast min 4000:1
Anti-glare/Fingerprint povrch
životnost udávaná výrobcem min. 50 000 hodin
konektory min.: 4  x HDMI 2.0, 2x AUDIO, 4x USB 3.0, 1 USB-C
OPS slot, integrovaný ARM počítač s min 8GB RAM a 64GB vnitřní paměti,  integrované reproduktory min. 2x18W, min.2 dotyková pera v balení
Integrovaná aplikace ""tabule"" a možnost instalace dalších aplikací
WIFI a Bluetooth modul 
Pojízdný stojan pro dodaný displej, integrovaná kolečka pro snadné přesouvání, součástí stojanu praktická polička, včetně potřebného příslušenství pro montáž</t>
    </r>
  </si>
  <si>
    <r>
      <rPr>
        <b/>
        <u/>
        <sz val="7"/>
        <color theme="1"/>
        <rFont val="Arial"/>
        <family val="2"/>
        <charset val="238"/>
      </rPr>
      <t xml:space="preserve">Pracoviště učitele </t>
    </r>
    <r>
      <rPr>
        <sz val="7"/>
        <color theme="1"/>
        <rFont val="Arial"/>
        <family val="2"/>
        <charset val="238"/>
      </rPr>
      <t xml:space="preserve">
PC typu ALL IN ONE nebo miniPC na VESA držáku
operační systém s podporu AD (domény)
výkon CPU min. 15 000 bodů dle nezávislého testu https://www.cpubenchmark.net/cpu_list.php ke dni podání nabídky
pamět: min. 8GB DDR5, SSD: min. 512GB, WI-FI, Bluetooth
konektory min. 1x USB 3.2 Type-C, 3x USB 3.2 Type-A, RJ45, audio 
</t>
    </r>
    <r>
      <rPr>
        <b/>
        <sz val="7"/>
        <color theme="1"/>
        <rFont val="Arial"/>
        <family val="2"/>
        <charset val="238"/>
      </rPr>
      <t>Monitor  primární dotykový</t>
    </r>
    <r>
      <rPr>
        <sz val="7"/>
        <color theme="1"/>
        <rFont val="Arial"/>
        <family val="2"/>
        <charset val="238"/>
      </rPr>
      <t xml:space="preserve">(jako součást AIO nebo samostatný s VESA)
Typ LCD panelu: IPS, úhlopříčka: min. 23,8 palců, dotykový , rozlišení: min. 1920x1080, Jas min. 250 cd/m2, Pozorovací úhly (Horizontál/Vertikál): 178 / 178
</t>
    </r>
    <r>
      <rPr>
        <b/>
        <sz val="7"/>
        <color theme="1"/>
        <rFont val="Arial"/>
        <family val="2"/>
        <charset val="238"/>
      </rPr>
      <t xml:space="preserve">Monitor sekundární </t>
    </r>
    <r>
      <rPr>
        <sz val="7"/>
        <color theme="1"/>
        <rFont val="Arial"/>
        <family val="2"/>
        <charset val="238"/>
      </rPr>
      <t xml:space="preserve">(jako součást AIO nebo samostatný s VESA)
Typ LCD panelu: IPS, úhlopříčka: min. 23,8 palců,rozlišení: min. 1920x1080, Jas min. 250 cd/m2,Pozorovací úhly (Horizontál/Vertikál): 178 / 178
</t>
    </r>
    <r>
      <rPr>
        <b/>
        <sz val="7"/>
        <color theme="1"/>
        <rFont val="Arial"/>
        <family val="2"/>
        <charset val="238"/>
      </rPr>
      <t>HDMI rozbočovač</t>
    </r>
    <r>
      <rPr>
        <sz val="7"/>
        <color theme="1"/>
        <rFont val="Arial"/>
        <family val="2"/>
        <charset val="238"/>
      </rPr>
      <t xml:space="preserve">, umožní připojit několik HDMI obrazovek k jednomu HDMI zdroji signálu.
Vstup: 1 x HDMI , Výstup:min. 2 x HDMI, podpora rozlišení min. FULL HD 1080p 
</t>
    </r>
    <r>
      <rPr>
        <b/>
        <sz val="7"/>
        <color theme="1"/>
        <rFont val="Arial"/>
        <family val="2"/>
        <charset val="238"/>
      </rPr>
      <t>Balík kancelářského software</t>
    </r>
    <r>
      <rPr>
        <sz val="7"/>
        <color theme="1"/>
        <rFont val="Arial"/>
        <family val="2"/>
        <charset val="238"/>
      </rPr>
      <t xml:space="preserve"> obsahující software pro tvorbu textových souborů, prezentací,  tabulkový kalkulátor a emailového klienta v aktuální verzi, trvalá licence.          </t>
    </r>
  </si>
  <si>
    <r>
      <rPr>
        <b/>
        <u/>
        <sz val="7"/>
        <rFont val="Arial"/>
        <family val="2"/>
        <charset val="238"/>
      </rPr>
      <t>síťová infrastruktura v učebně:</t>
    </r>
    <r>
      <rPr>
        <b/>
        <u/>
        <sz val="7"/>
        <color rgb="FFFF0000"/>
        <rFont val="Arial"/>
        <family val="2"/>
        <charset val="238"/>
      </rPr>
      <t xml:space="preserve">
</t>
    </r>
    <r>
      <rPr>
        <sz val="7"/>
        <rFont val="Arial"/>
        <family val="2"/>
        <charset val="238"/>
      </rPr>
      <t>kabeláž a zasíťování učebny dle potřeby tak, aby učebna tvořila funkčí celek (propojení displejů s uč. PC, napojení na stávající síťovou infrastrukturu atd.)</t>
    </r>
    <r>
      <rPr>
        <sz val="7"/>
        <color rgb="FFFF0000"/>
        <rFont val="Arial"/>
        <family val="2"/>
        <charset val="238"/>
      </rPr>
      <t xml:space="preserve">
</t>
    </r>
  </si>
  <si>
    <r>
      <rPr>
        <b/>
        <u/>
        <sz val="7"/>
        <rFont val="Arial"/>
        <family val="2"/>
        <charset val="238"/>
      </rPr>
      <t>síťová infrastruktura v učebně:</t>
    </r>
    <r>
      <rPr>
        <b/>
        <u/>
        <sz val="7"/>
        <color rgb="FFFF0000"/>
        <rFont val="Arial"/>
        <family val="2"/>
        <charset val="238"/>
      </rPr>
      <t xml:space="preserve">
</t>
    </r>
    <r>
      <rPr>
        <sz val="7"/>
        <rFont val="Arial"/>
        <family val="2"/>
        <charset val="238"/>
      </rPr>
      <t>kabeláž a zasíťování učebny dle potřeby tak, aby učebna tvořila funkčí celek (propojení displejů s uč. PC, napojení na stávající síťovou infrastrukturu atd.)</t>
    </r>
  </si>
  <si>
    <r>
      <rPr>
        <b/>
        <u/>
        <sz val="7"/>
        <rFont val="Arial"/>
        <family val="2"/>
        <charset val="238"/>
      </rPr>
      <t>síťová infrastruktura v učebně:</t>
    </r>
    <r>
      <rPr>
        <sz val="7"/>
        <rFont val="Arial"/>
        <family val="2"/>
        <charset val="238"/>
      </rPr>
      <t xml:space="preserve">
kabeláž a zasíťování učebny dle potřeby tak, aby učebna tvořila funkčí celek (propojení displejů s uč. PC, napojení na stávající síťovou infrastrukturu atd.)
</t>
    </r>
  </si>
  <si>
    <r>
      <rPr>
        <b/>
        <sz val="7"/>
        <rFont val="Arial"/>
        <family val="2"/>
        <charset val="238"/>
      </rPr>
      <t>Reproduktor aktivní - pár (2 kusy)</t>
    </r>
    <r>
      <rPr>
        <sz val="7"/>
        <rFont val="Arial"/>
        <family val="2"/>
        <charset val="238"/>
      </rPr>
      <t xml:space="preserve">  - Reproduktor - aktivní, o výkonu 203 W, 91 dB/mW, frekvenční rozsah od 42 Hz do 36000 Hz, 2pásmové, 6,3mm jack, XLR</t>
    </r>
  </si>
  <si>
    <r>
      <rPr>
        <b/>
        <sz val="7"/>
        <rFont val="Arial"/>
        <family val="2"/>
        <charset val="238"/>
      </rPr>
      <t>Studiová sluchátka</t>
    </r>
    <r>
      <rPr>
        <sz val="7"/>
        <rFont val="Arial"/>
        <family val="2"/>
        <charset val="238"/>
      </rPr>
      <t xml:space="preserve"> - Sluchátka - přes hlavu, okolo uší, uzavřená konstrukce, 3,5 mm Jack, 6,3 mm Jack, frekvenční rozsah 15-28000 Hz, citlivost 99 dB/mW, impedance 38 Ohm, měnič 45 mm, odnímatelný kabel 3 m</t>
    </r>
  </si>
  <si>
    <r>
      <rPr>
        <b/>
        <sz val="7"/>
        <rFont val="Arial"/>
        <family val="2"/>
        <charset val="238"/>
      </rPr>
      <t xml:space="preserve">Dynamický kardioidní vokální mikrofon + Sada stojanů na mikrofon + kabel 10 m balení:                                                                                                                                                         Mikrofon parametry:                                                                                                                                                                                                                                                                                         </t>
    </r>
    <r>
      <rPr>
        <sz val="7"/>
        <rFont val="Arial"/>
        <family val="2"/>
        <charset val="238"/>
      </rPr>
      <t xml:space="preserve">Optimalizovaná frekvenční odezva s přítomným redukcí středních frekvencí a basů
Integrovaný, účinný filtr proti větru a popu
Systém tlumičů nárazů
Robustní konstrukce, robustní ocelová mřížka
Polární charakteristika: Kardioidní
Frekvenční rozsah: 50 - 15 000 Hz
Výstupní impedance: 300 ohmů
Napětí naprázdno: -56 dBV/Pa (1,85 mV)
Součástí balení je pouzdro na mikrofon, mikrofonní svorka a závitový adaptér 3/8"                                                                                                                                                                         </t>
    </r>
    <r>
      <rPr>
        <b/>
        <sz val="7"/>
        <rFont val="Arial"/>
        <family val="2"/>
        <charset val="238"/>
      </rPr>
      <t>Stojan na mikrofon parametry:</t>
    </r>
    <r>
      <rPr>
        <sz val="7"/>
        <rFont val="Arial"/>
        <family val="2"/>
        <charset val="238"/>
      </rPr>
      <t xml:space="preserve">
10m mikrofonní kabel s 3pinovými XLR konektory
Vysoce kvalitní flexibilní kabel
Stojan na mikrofon s ramenem
Plastová základna stativu
Maximální užitná výška stojanu včetně ramene: 190 cm
Nastavitelná výška středového sloupku 75 - 130 cm
Délka ramene výložníku: 65 cm
Transportní délka stativu: 74 cm
Závit 3/8" s adaptérem 5/8"
Včetně svorky pro vedení kabelů                                                                                                                                                                                                                                                                     </t>
    </r>
    <r>
      <rPr>
        <b/>
        <sz val="7"/>
        <rFont val="Arial"/>
        <family val="2"/>
        <charset val="238"/>
      </rPr>
      <t>10m mikrofonní kabel</t>
    </r>
    <r>
      <rPr>
        <sz val="7"/>
        <rFont val="Arial"/>
        <family val="2"/>
        <charset val="238"/>
      </rPr>
      <t xml:space="preserve"> s 3pinovými XLR konektory
Vysoce kvalitní flexibilní kabel</t>
    </r>
  </si>
  <si>
    <r>
      <rPr>
        <b/>
        <sz val="7"/>
        <rFont val="Arial"/>
        <family val="2"/>
        <charset val="238"/>
      </rPr>
      <t>Mixážní pult</t>
    </r>
    <r>
      <rPr>
        <sz val="7"/>
        <rFont val="Arial"/>
        <family val="2"/>
        <charset val="238"/>
      </rPr>
      <t xml:space="preserve"> - analogový s USB výstupem, 10 kanálů, vstupy: 4× XLR, 10× 6,3 mm Jack, 2× RCA, výstupy: 2× XLR, 4× 6,3 mm Jack, 4× RCA, 6,3mm Jack sluchátkový výstup, ekvalizér, low-cut, pan/bal, phantomové napájení +48V</t>
    </r>
  </si>
  <si>
    <r>
      <rPr>
        <b/>
        <sz val="7"/>
        <rFont val="Arial"/>
        <family val="2"/>
        <charset val="238"/>
      </rPr>
      <t>USB zvuková karta</t>
    </r>
    <r>
      <rPr>
        <sz val="7"/>
        <rFont val="Arial"/>
        <family val="2"/>
        <charset val="238"/>
      </rPr>
      <t xml:space="preserve"> - USB-C audio/MIDI rozhraní se 6 vstupy/4 výstupy s podporou rozlišení 32 bitů/192 kHz, 4 kombinovanými a 2 linkovými vstupy, mixováním a efekty poháněnými DSP</t>
    </r>
  </si>
  <si>
    <r>
      <rPr>
        <b/>
        <sz val="7"/>
        <rFont val="Arial"/>
        <family val="2"/>
        <charset val="238"/>
      </rPr>
      <t>Klávesový zesilovač</t>
    </r>
    <r>
      <rPr>
        <sz val="7"/>
        <rFont val="Arial"/>
        <family val="2"/>
        <charset val="238"/>
      </rPr>
      <t xml:space="preserve">
Efektivní výkonová sekce s výkonem 30W (2x 15W)
Dva zakázkové 6,5" woofery a dva tweetery
Vestavěný mixpult se čtyřmi 1/4" vstupními kanály, samostatným AUX vstupem s 1/8" a RCA konektory a Master EQ
Vestavěné DSP efekty: Reverb a Chorus (2 typy)
XLR mikrofonní vstup, mono / stereo linkový vstup a výstup pro sluchátka
Odolné kovové konektory
Napájení z baterií (8xAA) nebo přiloženým AC adaptérem; vyjímatelný zásobník pro baterie
Vestavěný naklápěcí stojan a integrovaný úchyt pro reproduktorový stojan</t>
    </r>
  </si>
  <si>
    <r>
      <rPr>
        <b/>
        <sz val="7"/>
        <rFont val="Arial"/>
        <family val="2"/>
        <charset val="238"/>
      </rPr>
      <t>Bateriové kombo pro elektrickou kytaru a zpěv</t>
    </r>
    <r>
      <rPr>
        <sz val="7"/>
        <rFont val="Arial"/>
        <family val="2"/>
        <charset val="238"/>
      </rPr>
      <t xml:space="preserve">                                                                                                                                                                                                                                           Dva kanály
Výkon: 2 x 5 wattů
Konfigurace reproduktorů: 2 x 6.5"
ECO režim pro delší výdrž baterie
Looper
Chromatická ladička
Ovládání pro iCubeLink / Aux vstup
Podpora Bluetooth audio/MIDI (s volitelným adaptérem BT-Dual Bluetooth Audio MIDI Dual, není součástí balení)
Napájení pomocí osmi AA baterií (nejsou součástí balení) nebo dodaného 9V síťového adaptéru</t>
    </r>
  </si>
  <si>
    <r>
      <rPr>
        <b/>
        <u/>
        <sz val="7"/>
        <color theme="1"/>
        <rFont val="Arial"/>
        <family val="2"/>
        <charset val="238"/>
      </rPr>
      <t xml:space="preserve">Pracoviště učitele </t>
    </r>
    <r>
      <rPr>
        <sz val="7"/>
        <color theme="1"/>
        <rFont val="Arial"/>
        <family val="2"/>
        <charset val="238"/>
      </rPr>
      <t xml:space="preserve">
PC typu ALL IN ONE nebo miniPC na VESA držáku
operační systém s podporu AD (domény)
výkon CPU min. 15 000 bodů dle nezávislého testu https://www.cpubenchmark.net/cpu_list.php ke dni podání nabídky
pamět: min. 8GB DDR5, SSD: min. 512GB, WI-FI, Bluetooth
konektory min. 1x USB 3.2 Type-C, 3x USB 3.2 Type-A, RJ45, audio 
</t>
    </r>
    <r>
      <rPr>
        <b/>
        <sz val="7"/>
        <color theme="1"/>
        <rFont val="Arial"/>
        <family val="2"/>
        <charset val="238"/>
      </rPr>
      <t>Monitor  primární dotykový</t>
    </r>
    <r>
      <rPr>
        <sz val="7"/>
        <color theme="1"/>
        <rFont val="Arial"/>
        <family val="2"/>
        <charset val="238"/>
      </rPr>
      <t xml:space="preserve">(jako součást AIO nebo samostatný s VESA)
Typ LCD panelu: IPS, úhlopříčka: min. 23,8 palců, dotykový , rozlišení: min. 1920x1080, Jas min. 250 cd/m2, Pozorovací úhly (Horizontál/Vertikál): 178 / 178
</t>
    </r>
    <r>
      <rPr>
        <b/>
        <sz val="7"/>
        <color theme="1"/>
        <rFont val="Arial"/>
        <family val="2"/>
        <charset val="238"/>
      </rPr>
      <t xml:space="preserve">Monitor sekundární </t>
    </r>
    <r>
      <rPr>
        <sz val="7"/>
        <color theme="1"/>
        <rFont val="Arial"/>
        <family val="2"/>
        <charset val="238"/>
      </rPr>
      <t xml:space="preserve">(jako součást AIO nebo samostatný s VESA)
Typ LCD panelu: IPS, úhlopříčka: min. 23,8 palců,rozlišení: min. 1920x1080, Jas min. 250 cd/m2,Pozorovací úhly (Horizontál/Vertikál): 178 / 178
</t>
    </r>
    <r>
      <rPr>
        <b/>
        <sz val="7"/>
        <color theme="1"/>
        <rFont val="Arial"/>
        <family val="2"/>
        <charset val="238"/>
      </rPr>
      <t>HDMI rozbočovač</t>
    </r>
    <r>
      <rPr>
        <sz val="7"/>
        <color theme="1"/>
        <rFont val="Arial"/>
        <family val="2"/>
        <charset val="238"/>
      </rPr>
      <t xml:space="preserve">, umožní připojit několik HDMI obrazovek k jednomu HDMI zdroji signálu.
Vstup: 1 x HDMI , Výstup:min. 2 x HDMI, podpora rozlišení min. FULL HD 1080p 
</t>
    </r>
    <r>
      <rPr>
        <b/>
        <sz val="7"/>
        <color theme="1"/>
        <rFont val="Arial"/>
        <family val="2"/>
        <charset val="238"/>
      </rPr>
      <t>Balík kancelářského software</t>
    </r>
    <r>
      <rPr>
        <sz val="7"/>
        <color theme="1"/>
        <rFont val="Arial"/>
        <family val="2"/>
        <charset val="238"/>
      </rPr>
      <t xml:space="preserve"> obsahující software pro tvorbu textových souborů, prezentací,  tabulkový kalkulátor a emailového klienta v aktuální verzi, trvalá licence.</t>
    </r>
  </si>
  <si>
    <r>
      <rPr>
        <b/>
        <u/>
        <sz val="7"/>
        <color theme="1"/>
        <rFont val="Arial"/>
        <family val="2"/>
        <charset val="238"/>
      </rPr>
      <t xml:space="preserve">Pracoviště učitele </t>
    </r>
    <r>
      <rPr>
        <sz val="7"/>
        <color theme="1"/>
        <rFont val="Arial"/>
        <family val="2"/>
        <charset val="238"/>
      </rPr>
      <t xml:space="preserve">
PC typu ALL IN ONE nebo miniPC na VESA držáku
operační systém s podporu AD (domény)
výkon CPU min. 15 000 bodů dle nezávislého testu https://www.cpubenchmark.net/cpu_list.php ke dni podání nabídky
pamět: min. 8GB DDR5, SSD: min. 512GB, WI-FI, Bluetooth
konektory min. 1x USB 3.2 Type-C, 3x USB 3.2 Type-A, RJ45, audio 
</t>
    </r>
    <r>
      <rPr>
        <b/>
        <sz val="7"/>
        <color theme="1"/>
        <rFont val="Arial"/>
        <family val="2"/>
        <charset val="238"/>
      </rPr>
      <t>Monitor  primární dotykový</t>
    </r>
    <r>
      <rPr>
        <sz val="7"/>
        <color theme="1"/>
        <rFont val="Arial"/>
        <family val="2"/>
        <charset val="238"/>
      </rPr>
      <t xml:space="preserve">(jako součást AIO nebo samostatný s VESA)
Typ LCD panelu: IPS, úhlopříčka: min. 23,8 palců, dotykový , rozlišení: min. 1920x1080, Jas min. 250 cd/m2, Pozorovací úhly (Horizontál/Vertikál): 178 / 178
</t>
    </r>
    <r>
      <rPr>
        <b/>
        <sz val="7"/>
        <color theme="1"/>
        <rFont val="Arial"/>
        <family val="2"/>
        <charset val="238"/>
      </rPr>
      <t xml:space="preserve">Monitor sekundární </t>
    </r>
    <r>
      <rPr>
        <sz val="7"/>
        <color theme="1"/>
        <rFont val="Arial"/>
        <family val="2"/>
        <charset val="238"/>
      </rPr>
      <t xml:space="preserve">(jako součást AIO nebo samostatný s VESA)
Typ LCD panelu: IPS, úhlopříčka: min. 23,8 palců,rozlišení: min. 1920x1080, Jas min. 250 cd/m2,Pozorovací úhly (Horizontál/Vertikál): 178 / 178
</t>
    </r>
    <r>
      <rPr>
        <b/>
        <sz val="7"/>
        <color theme="1"/>
        <rFont val="Arial"/>
        <family val="2"/>
        <charset val="238"/>
      </rPr>
      <t>HDMI rozbočovač</t>
    </r>
    <r>
      <rPr>
        <sz val="7"/>
        <color theme="1"/>
        <rFont val="Arial"/>
        <family val="2"/>
        <charset val="238"/>
      </rPr>
      <t xml:space="preserve">, umožní připojit několik HDMI obrazovek k jednomu HDMI zdroji signálu.
Vstup: 1 x HDMI , Výstup:min. 2 x HDMI, podpora rozlišení min. FULL HD 1080p 
</t>
    </r>
    <r>
      <rPr>
        <b/>
        <sz val="7"/>
        <color theme="1"/>
        <rFont val="Arial"/>
        <family val="2"/>
        <charset val="238"/>
      </rPr>
      <t>Balík kancelářského software</t>
    </r>
    <r>
      <rPr>
        <sz val="7"/>
        <color theme="1"/>
        <rFont val="Arial"/>
        <family val="2"/>
        <charset val="238"/>
      </rPr>
      <t xml:space="preserve"> obsahující software pro tvorbu textových souborů, prezentací,  tabulkový kalkulátor a emailového klienta v aktuální verzi, trvalá licence.          </t>
    </r>
    <r>
      <rPr>
        <b/>
        <sz val="7"/>
        <color theme="1"/>
        <rFont val="Arial"/>
        <family val="2"/>
        <charset val="238"/>
      </rPr>
      <t xml:space="preserve">
</t>
    </r>
  </si>
  <si>
    <r>
      <rPr>
        <b/>
        <u/>
        <sz val="7"/>
        <color theme="1"/>
        <rFont val="Arial"/>
        <family val="2"/>
        <charset val="238"/>
      </rPr>
      <t>Software pro virtuální realitu</t>
    </r>
    <r>
      <rPr>
        <b/>
        <sz val="7"/>
        <color theme="1"/>
        <rFont val="Arial"/>
        <family val="2"/>
        <charset val="238"/>
      </rPr>
      <t xml:space="preserve"> - </t>
    </r>
    <r>
      <rPr>
        <sz val="7"/>
        <color theme="1"/>
        <rFont val="Arial"/>
        <family val="2"/>
        <charset val="238"/>
      </rPr>
      <t xml:space="preserve">viz list popis VR
</t>
    </r>
  </si>
  <si>
    <r>
      <rPr>
        <b/>
        <u/>
        <sz val="7"/>
        <rFont val="Arial"/>
        <family val="2"/>
        <charset val="238"/>
      </rPr>
      <t>Tablet:</t>
    </r>
    <r>
      <rPr>
        <sz val="7"/>
        <rFont val="Arial"/>
        <family val="2"/>
        <charset val="238"/>
      </rPr>
      <t xml:space="preserve">
Tablet s 11" multi-dotykovým displejem, s rozlišením 2360 × 1640
operační systém  iPadOS
paměť: 8 GB, Vnitřní paměť : 128 GB
2x Kamera min. 12 MP
Konektivita: USB-C, Wi-Fi,  Bluetooth, NFC
Výbava: Barometr, Gyroskop, Světelný senzor
</t>
    </r>
  </si>
  <si>
    <t xml:space="preserve">Pokud zadávací dokumentace obsahuje požadavky na určité obchodní názvy nebo odkazy na obchodní firmy, názvy nebo jména a příjmení nebo jsou pro jeho organizační složku příznačné, např. patenty a vynálezy, užitné vzory, normy, průmyslové vzory, ochranné známky nebo označení původu, účastník zadávacího řízení to při zpracování nabídky bude chápat jako vymezení kvalitativního standardu. V tomto případě je účastník zadávacího řízení oprávněn v nabídce uvést i jiné, kvalitativně a technicky obdobné řešení, které splňuje minimálně požadované standardy a odpovídá uvedeným parametrům. </t>
  </si>
  <si>
    <t>Název, Specifikace položky - minimální požadavky</t>
  </si>
  <si>
    <t>Název,Specifikace položky - minimální požadavky</t>
  </si>
  <si>
    <t>Název výrobce a PN produktu (případně jiná specifikace)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</si>
</sst>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Kč-405]_-;\-* #,##0\ [$Kč-405]_-;_-* &quot;-&quot;??\ [$Kč-405]_-;_-@_-"/>
  </numFmts>
  <fonts count="18" x14ac:knownFonts="1">
    <font>
      <sz val="11"/>
      <color theme="1"/>
      <name val="Calibri"/>
      <family val="2"/>
      <charset val="238"/>
      <scheme val="minor"/>
    </font>
    <font>
      <sz val="10"/>
      <name val="Arial"/>
      <family val="2"/>
      <charset val="238"/>
    </font>
    <font>
      <b/>
      <sz val="18"/>
      <color theme="1"/>
      <name val="Calibri"/>
      <family val="2"/>
      <charset val="238"/>
      <scheme val="minor"/>
    </font>
    <font>
      <b/>
      <sz val="14"/>
      <color theme="9"/>
      <name val="Arial"/>
      <family val="2"/>
      <charset val="238"/>
    </font>
    <font>
      <sz val="7"/>
      <name val="Arial"/>
      <family val="2"/>
      <charset val="238"/>
    </font>
    <font>
      <b/>
      <sz val="7"/>
      <name val="Arial"/>
      <family val="2"/>
      <charset val="238"/>
    </font>
    <font>
      <b/>
      <u/>
      <sz val="7"/>
      <name val="Arial"/>
      <family val="2"/>
      <charset val="238"/>
    </font>
    <font>
      <sz val="7"/>
      <color theme="1"/>
      <name val="Arial"/>
      <family val="2"/>
      <charset val="238"/>
    </font>
    <font>
      <sz val="11"/>
      <color indexed="8"/>
      <name val="Calibri"/>
      <family val="2"/>
      <charset val="238"/>
    </font>
    <font>
      <b/>
      <sz val="14"/>
      <color rgb="FF92D050"/>
      <name val="Arial"/>
      <family val="2"/>
      <charset val="238"/>
    </font>
    <font>
      <b/>
      <u/>
      <sz val="7"/>
      <color theme="1"/>
      <name val="Arial"/>
      <family val="2"/>
      <charset val="238"/>
    </font>
    <font>
      <sz val="8"/>
      <name val="Arial"/>
      <family val="2"/>
      <charset val="238"/>
    </font>
    <font>
      <b/>
      <sz val="7"/>
      <color theme="1"/>
      <name val="Arial"/>
      <family val="2"/>
      <charset val="238"/>
    </font>
    <font>
      <sz val="7"/>
      <color rgb="FFFF0000"/>
      <name val="Arial"/>
      <family val="2"/>
      <charset val="238"/>
    </font>
    <font>
      <b/>
      <u/>
      <sz val="7"/>
      <color rgb="FFFF0000"/>
      <name val="Arial"/>
      <family val="2"/>
      <charset val="238"/>
    </font>
    <font>
      <u/>
      <sz val="11"/>
      <color theme="10"/>
      <name val="Calibri"/>
      <family val="2"/>
      <charset val="238"/>
      <scheme val="minor"/>
    </font>
    <font>
      <sz val="11"/>
      <color theme="10"/>
      <name val="Calibri"/>
      <family val="2"/>
      <charset val="238"/>
      <scheme val="minor"/>
    </font>
    <font>
      <b/>
      <sz val="11"/>
      <color theme="1"/>
      <name val="Calibri"/>
      <family val="2"/>
      <charset val="238"/>
      <scheme val="minor"/>
    </font>
  </fonts>
  <fills count="6">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8" fillId="0" borderId="0"/>
    <xf numFmtId="0" fontId="1" fillId="0" borderId="0"/>
    <xf numFmtId="0" fontId="15" fillId="0" borderId="0" applyNumberFormat="0" applyFill="0" applyBorder="0" applyAlignment="0" applyProtection="0"/>
  </cellStyleXfs>
  <cellXfs count="33">
    <xf numFmtId="0" fontId="0" fillId="0" borderId="0" xfId="0"/>
    <xf numFmtId="3" fontId="4" fillId="0" borderId="1" xfId="1" applyNumberFormat="1" applyFont="1" applyBorder="1" applyAlignment="1">
      <alignment horizontal="center" vertical="center" wrapText="1"/>
    </xf>
    <xf numFmtId="3" fontId="5" fillId="0" borderId="1" xfId="1" applyNumberFormat="1" applyFont="1" applyBorder="1" applyAlignment="1">
      <alignment horizontal="center" vertical="center" wrapText="1"/>
    </xf>
    <xf numFmtId="0" fontId="7" fillId="0" borderId="0" xfId="0" applyFont="1" applyAlignment="1">
      <alignment horizontal="center"/>
    </xf>
    <xf numFmtId="0" fontId="0" fillId="0" borderId="0" xfId="0" applyAlignment="1">
      <alignment vertical="center"/>
    </xf>
    <xf numFmtId="3" fontId="4" fillId="3" borderId="1" xfId="1" applyNumberFormat="1" applyFont="1" applyFill="1" applyBorder="1" applyAlignment="1">
      <alignment vertical="center" wrapText="1"/>
    </xf>
    <xf numFmtId="3" fontId="4" fillId="3" borderId="1" xfId="1" applyNumberFormat="1" applyFont="1" applyFill="1" applyBorder="1" applyAlignment="1">
      <alignment horizontal="center" vertical="center" wrapText="1"/>
    </xf>
    <xf numFmtId="3" fontId="5" fillId="3" borderId="1" xfId="1" applyNumberFormat="1" applyFont="1" applyFill="1" applyBorder="1" applyAlignment="1">
      <alignment horizontal="center" vertical="center" wrapText="1"/>
    </xf>
    <xf numFmtId="3" fontId="4" fillId="0" borderId="2"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10" fillId="0" borderId="1" xfId="0" applyFont="1" applyBorder="1" applyAlignment="1">
      <alignment vertical="center" wrapText="1"/>
    </xf>
    <xf numFmtId="0" fontId="4" fillId="0" borderId="1" xfId="1" applyFont="1" applyBorder="1" applyAlignment="1">
      <alignment vertical="center" wrapText="1"/>
    </xf>
    <xf numFmtId="0" fontId="7" fillId="0" borderId="1" xfId="0" applyFont="1" applyBorder="1" applyAlignment="1">
      <alignment vertical="center" wrapText="1"/>
    </xf>
    <xf numFmtId="0" fontId="13" fillId="0" borderId="1" xfId="0" applyFont="1" applyBorder="1" applyAlignment="1">
      <alignment vertical="center" wrapText="1"/>
    </xf>
    <xf numFmtId="0" fontId="4" fillId="0" borderId="1" xfId="0" applyFont="1" applyBorder="1" applyAlignment="1">
      <alignment vertical="center" wrapText="1"/>
    </xf>
    <xf numFmtId="164" fontId="4" fillId="4" borderId="1" xfId="1" applyNumberFormat="1"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0" fontId="17" fillId="3" borderId="0" xfId="0" applyFont="1" applyFill="1" applyAlignment="1">
      <alignment wrapText="1"/>
    </xf>
    <xf numFmtId="3" fontId="12" fillId="3" borderId="1" xfId="1" applyNumberFormat="1" applyFont="1" applyFill="1" applyBorder="1" applyAlignment="1">
      <alignment vertical="center" wrapText="1"/>
    </xf>
    <xf numFmtId="3" fontId="12" fillId="3" borderId="1" xfId="1" applyNumberFormat="1" applyFont="1" applyFill="1" applyBorder="1" applyAlignment="1">
      <alignment horizontal="center" vertical="center" wrapText="1"/>
    </xf>
    <xf numFmtId="0" fontId="0" fillId="2" borderId="0" xfId="0" applyFill="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2" fillId="4" borderId="1" xfId="0" applyFont="1" applyFill="1" applyBorder="1" applyAlignment="1">
      <alignment vertical="center"/>
    </xf>
    <xf numFmtId="0" fontId="12" fillId="3" borderId="0" xfId="0" applyFont="1" applyFill="1" applyAlignment="1">
      <alignment vertical="center" wrapText="1"/>
    </xf>
    <xf numFmtId="0" fontId="0" fillId="5" borderId="1" xfId="0" applyFill="1" applyBorder="1" applyAlignment="1">
      <alignment vertical="center"/>
    </xf>
    <xf numFmtId="0" fontId="0" fillId="5" borderId="0" xfId="0" applyFill="1" applyAlignment="1">
      <alignment vertical="center"/>
    </xf>
    <xf numFmtId="3" fontId="4" fillId="3" borderId="3" xfId="1" applyNumberFormat="1" applyFont="1" applyFill="1" applyBorder="1" applyAlignment="1">
      <alignment horizontal="center" vertical="center" wrapText="1"/>
    </xf>
    <xf numFmtId="3" fontId="5" fillId="3" borderId="3" xfId="1" applyNumberFormat="1" applyFont="1" applyFill="1" applyBorder="1" applyAlignment="1">
      <alignment horizontal="center" vertical="center" wrapText="1"/>
    </xf>
    <xf numFmtId="0" fontId="16" fillId="4" borderId="1" xfId="4" applyFont="1" applyFill="1" applyBorder="1" applyAlignment="1">
      <alignment vertical="center"/>
    </xf>
    <xf numFmtId="0" fontId="9"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5">
    <cellStyle name="3232" xfId="3" xr:uid="{C5D7B1CD-25B6-4B2D-B6F3-5100C39912C2}"/>
    <cellStyle name="Excel Built-in Normal" xfId="2" xr:uid="{727A2ACE-E249-485F-A8BC-B589A3D01AEA}"/>
    <cellStyle name="Hypertextový odkaz" xfId="4" builtinId="8"/>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7"/>
  <sheetViews>
    <sheetView tabSelected="1" workbookViewId="0">
      <selection activeCell="B17" sqref="B17"/>
    </sheetView>
  </sheetViews>
  <sheetFormatPr defaultRowHeight="15" x14ac:dyDescent="0.25"/>
  <cols>
    <col min="1" max="1" width="109.140625" customWidth="1"/>
    <col min="2" max="2" width="5" style="3" customWidth="1"/>
    <col min="3" max="3" width="4.5703125" style="3" customWidth="1"/>
    <col min="4" max="4" width="10.42578125" style="3" customWidth="1"/>
    <col min="5" max="5" width="8.5703125" style="3" customWidth="1"/>
    <col min="6" max="6" width="7.85546875" style="3" customWidth="1"/>
    <col min="7" max="7" width="9.5703125" style="3" customWidth="1"/>
    <col min="8" max="8" width="23.85546875" style="4" customWidth="1"/>
  </cols>
  <sheetData>
    <row r="1" spans="1:8" ht="27" customHeight="1" x14ac:dyDescent="0.25">
      <c r="A1" s="31" t="s">
        <v>7</v>
      </c>
      <c r="B1" s="32"/>
      <c r="C1" s="32"/>
      <c r="D1" s="32"/>
      <c r="E1" s="32"/>
      <c r="F1" s="32"/>
      <c r="G1" s="32"/>
      <c r="H1" s="21"/>
    </row>
    <row r="2" spans="1:8" ht="24.75" customHeight="1" x14ac:dyDescent="0.25">
      <c r="A2" s="32"/>
      <c r="B2" s="32"/>
      <c r="C2" s="32"/>
      <c r="D2" s="32"/>
      <c r="E2" s="32"/>
      <c r="F2" s="32"/>
      <c r="G2" s="32"/>
      <c r="H2" s="21"/>
    </row>
    <row r="3" spans="1:8" ht="29.25" customHeight="1" x14ac:dyDescent="0.25">
      <c r="A3" s="19" t="s">
        <v>41</v>
      </c>
      <c r="B3" s="20" t="s">
        <v>0</v>
      </c>
      <c r="C3" s="20" t="s">
        <v>1</v>
      </c>
      <c r="D3" s="20" t="s">
        <v>2</v>
      </c>
      <c r="E3" s="20" t="s">
        <v>3</v>
      </c>
      <c r="F3" s="20" t="s">
        <v>6</v>
      </c>
      <c r="G3" s="20" t="s">
        <v>4</v>
      </c>
      <c r="H3" s="25" t="s">
        <v>42</v>
      </c>
    </row>
    <row r="4" spans="1:8" ht="248.45" customHeight="1" x14ac:dyDescent="0.25">
      <c r="A4" s="12" t="s">
        <v>10</v>
      </c>
      <c r="B4" s="1" t="s">
        <v>5</v>
      </c>
      <c r="C4" s="1">
        <v>1</v>
      </c>
      <c r="D4" s="16"/>
      <c r="E4" s="1">
        <f t="shared" ref="E4:E5" si="0">ABS(C4*D4)</f>
        <v>0</v>
      </c>
      <c r="F4" s="1">
        <f t="shared" ref="F4:F5" si="1">ABS(G4-E4)</f>
        <v>0</v>
      </c>
      <c r="G4" s="2">
        <f t="shared" ref="G4:G5" si="2">ABS(E4*1.21)</f>
        <v>0</v>
      </c>
      <c r="H4" s="23"/>
    </row>
    <row r="5" spans="1:8" ht="175.15" customHeight="1" x14ac:dyDescent="0.25">
      <c r="A5" s="13" t="s">
        <v>36</v>
      </c>
      <c r="B5" s="1" t="s">
        <v>5</v>
      </c>
      <c r="C5" s="1">
        <v>1</v>
      </c>
      <c r="D5" s="16"/>
      <c r="E5" s="1">
        <f t="shared" si="0"/>
        <v>0</v>
      </c>
      <c r="F5" s="1">
        <f t="shared" si="1"/>
        <v>0</v>
      </c>
      <c r="G5" s="2">
        <f t="shared" si="2"/>
        <v>0</v>
      </c>
      <c r="H5" s="23"/>
    </row>
    <row r="6" spans="1:8" ht="86.45" customHeight="1" x14ac:dyDescent="0.25">
      <c r="A6" s="12" t="s">
        <v>38</v>
      </c>
      <c r="B6" s="1" t="s">
        <v>5</v>
      </c>
      <c r="C6" s="1">
        <v>21</v>
      </c>
      <c r="D6" s="16"/>
      <c r="E6" s="1">
        <f t="shared" ref="E6:E15" si="3">ABS(C6*D6)</f>
        <v>0</v>
      </c>
      <c r="F6" s="1">
        <f t="shared" ref="F6:F15" si="4">ABS(G6-E6)</f>
        <v>0</v>
      </c>
      <c r="G6" s="2">
        <f t="shared" ref="G6:G15" si="5">ABS(E6*1.21)</f>
        <v>0</v>
      </c>
      <c r="H6" s="24"/>
    </row>
    <row r="7" spans="1:8" ht="46.15" customHeight="1" x14ac:dyDescent="0.25">
      <c r="A7" s="12" t="s">
        <v>13</v>
      </c>
      <c r="B7" s="8" t="s">
        <v>5</v>
      </c>
      <c r="C7" s="9">
        <v>1</v>
      </c>
      <c r="D7" s="17"/>
      <c r="E7" s="1">
        <f>ABS(C7*D7)</f>
        <v>0</v>
      </c>
      <c r="F7" s="1">
        <f t="shared" si="4"/>
        <v>0</v>
      </c>
      <c r="G7" s="2">
        <f t="shared" si="5"/>
        <v>0</v>
      </c>
      <c r="H7" s="23"/>
    </row>
    <row r="8" spans="1:8" ht="256.89999999999998" customHeight="1" x14ac:dyDescent="0.25">
      <c r="A8" s="12" t="s">
        <v>30</v>
      </c>
      <c r="B8" s="1" t="s">
        <v>5</v>
      </c>
      <c r="C8" s="1">
        <v>4</v>
      </c>
      <c r="D8" s="16"/>
      <c r="E8" s="1">
        <f t="shared" ref="E8" si="6">ABS(C8*D8)</f>
        <v>0</v>
      </c>
      <c r="F8" s="1">
        <f t="shared" ref="F8" si="7">ABS(G8-E8)</f>
        <v>0</v>
      </c>
      <c r="G8" s="2">
        <f t="shared" ref="G8" si="8">ABS(E8*1.21)</f>
        <v>0</v>
      </c>
      <c r="H8" s="23"/>
    </row>
    <row r="9" spans="1:8" ht="60.6" customHeight="1" x14ac:dyDescent="0.25">
      <c r="A9" s="12" t="s">
        <v>29</v>
      </c>
      <c r="B9" s="1" t="s">
        <v>5</v>
      </c>
      <c r="C9" s="1">
        <v>2</v>
      </c>
      <c r="D9" s="16"/>
      <c r="E9" s="1">
        <f t="shared" ref="E9" si="9">ABS(C9*D9)</f>
        <v>0</v>
      </c>
      <c r="F9" s="1">
        <f t="shared" ref="F9" si="10">ABS(G9-E9)</f>
        <v>0</v>
      </c>
      <c r="G9" s="2">
        <f t="shared" ref="G9" si="11">ABS(E9*1.21)</f>
        <v>0</v>
      </c>
      <c r="H9" s="23"/>
    </row>
    <row r="10" spans="1:8" ht="46.15" customHeight="1" x14ac:dyDescent="0.25">
      <c r="A10" s="12" t="s">
        <v>28</v>
      </c>
      <c r="B10" s="1" t="s">
        <v>5</v>
      </c>
      <c r="C10" s="1">
        <v>1</v>
      </c>
      <c r="D10" s="16"/>
      <c r="E10" s="1">
        <f t="shared" ref="E10" si="12">ABS(C10*D10)</f>
        <v>0</v>
      </c>
      <c r="F10" s="1">
        <f t="shared" ref="F10" si="13">ABS(G10-E10)</f>
        <v>0</v>
      </c>
      <c r="G10" s="2">
        <f t="shared" ref="G10" si="14">ABS(E10*1.21)</f>
        <v>0</v>
      </c>
      <c r="H10" s="30"/>
    </row>
    <row r="11" spans="1:8" ht="46.15" customHeight="1" x14ac:dyDescent="0.25">
      <c r="A11" s="12" t="s">
        <v>31</v>
      </c>
      <c r="B11" s="1" t="s">
        <v>5</v>
      </c>
      <c r="C11" s="1">
        <v>1</v>
      </c>
      <c r="D11" s="16"/>
      <c r="E11" s="1">
        <f t="shared" ref="E11" si="15">ABS(C11*D11)</f>
        <v>0</v>
      </c>
      <c r="F11" s="1">
        <f t="shared" ref="F11" si="16">ABS(G11-E11)</f>
        <v>0</v>
      </c>
      <c r="G11" s="2">
        <f t="shared" ref="G11" si="17">ABS(E11*1.21)</f>
        <v>0</v>
      </c>
      <c r="H11" s="30"/>
    </row>
    <row r="12" spans="1:8" ht="46.15" customHeight="1" x14ac:dyDescent="0.25">
      <c r="A12" s="12" t="s">
        <v>32</v>
      </c>
      <c r="B12" s="1" t="s">
        <v>5</v>
      </c>
      <c r="C12" s="1">
        <v>1</v>
      </c>
      <c r="D12" s="16"/>
      <c r="E12" s="1">
        <f t="shared" ref="E12" si="18">ABS(C12*D12)</f>
        <v>0</v>
      </c>
      <c r="F12" s="1">
        <f t="shared" ref="F12" si="19">ABS(G12-E12)</f>
        <v>0</v>
      </c>
      <c r="G12" s="2">
        <f t="shared" ref="G12" si="20">ABS(E12*1.21)</f>
        <v>0</v>
      </c>
      <c r="H12" s="30"/>
    </row>
    <row r="13" spans="1:8" ht="92.45" customHeight="1" x14ac:dyDescent="0.25">
      <c r="A13" s="12" t="s">
        <v>33</v>
      </c>
      <c r="B13" s="1" t="s">
        <v>5</v>
      </c>
      <c r="C13" s="1">
        <v>1</v>
      </c>
      <c r="D13" s="16"/>
      <c r="E13" s="1">
        <f t="shared" ref="E13" si="21">ABS(C13*D13)</f>
        <v>0</v>
      </c>
      <c r="F13" s="1">
        <f t="shared" ref="F13" si="22">ABS(G13-E13)</f>
        <v>0</v>
      </c>
      <c r="G13" s="2">
        <f t="shared" ref="G13" si="23">ABS(E13*1.21)</f>
        <v>0</v>
      </c>
      <c r="H13" s="30"/>
    </row>
    <row r="14" spans="1:8" ht="104.45" customHeight="1" x14ac:dyDescent="0.25">
      <c r="A14" s="12" t="s">
        <v>34</v>
      </c>
      <c r="B14" s="1" t="s">
        <v>5</v>
      </c>
      <c r="C14" s="1">
        <v>1</v>
      </c>
      <c r="D14" s="16"/>
      <c r="E14" s="1">
        <f t="shared" ref="E14" si="24">ABS(C14*D14)</f>
        <v>0</v>
      </c>
      <c r="F14" s="1">
        <f t="shared" ref="F14" si="25">ABS(G14-E14)</f>
        <v>0</v>
      </c>
      <c r="G14" s="2">
        <f t="shared" ref="G14" si="26">ABS(E14*1.21)</f>
        <v>0</v>
      </c>
      <c r="H14" s="30"/>
    </row>
    <row r="15" spans="1:8" ht="56.45" customHeight="1" x14ac:dyDescent="0.25">
      <c r="A15" s="14" t="s">
        <v>25</v>
      </c>
      <c r="B15" s="1" t="s">
        <v>5</v>
      </c>
      <c r="C15" s="1">
        <v>1</v>
      </c>
      <c r="D15" s="16"/>
      <c r="E15" s="1">
        <f t="shared" si="3"/>
        <v>0</v>
      </c>
      <c r="F15" s="1">
        <f t="shared" si="4"/>
        <v>0</v>
      </c>
      <c r="G15" s="2">
        <f t="shared" si="5"/>
        <v>0</v>
      </c>
      <c r="H15" s="26"/>
    </row>
    <row r="16" spans="1:8" x14ac:dyDescent="0.25">
      <c r="A16" s="5"/>
      <c r="B16" s="6"/>
      <c r="C16" s="6"/>
      <c r="D16" s="6"/>
      <c r="E16" s="6">
        <f>SUM(E4:E15)</f>
        <v>0</v>
      </c>
      <c r="F16" s="6">
        <f>SUM(F4:F15)</f>
        <v>0</v>
      </c>
      <c r="G16" s="7">
        <f>SUM(E16:F16)</f>
        <v>0</v>
      </c>
      <c r="H16" s="22"/>
    </row>
    <row r="17" spans="1:1" ht="90" x14ac:dyDescent="0.25">
      <c r="A17" s="18" t="s">
        <v>39</v>
      </c>
    </row>
  </sheetData>
  <mergeCells count="1">
    <mergeCell ref="A1:G2"/>
  </mergeCells>
  <phoneticPr fontId="0"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2E86-83B9-4BBC-A7CB-3C73AF093F9C}">
  <dimension ref="A1:H10"/>
  <sheetViews>
    <sheetView topLeftCell="A5" workbookViewId="0">
      <selection activeCell="H1" sqref="H1:H9"/>
    </sheetView>
  </sheetViews>
  <sheetFormatPr defaultRowHeight="15" x14ac:dyDescent="0.25"/>
  <cols>
    <col min="1" max="1" width="109.140625" customWidth="1"/>
    <col min="2" max="2" width="5" style="3" customWidth="1"/>
    <col min="3" max="3" width="4.5703125" style="3" customWidth="1"/>
    <col min="4" max="4" width="10.42578125" style="3" customWidth="1"/>
    <col min="5" max="5" width="8.5703125" style="3" customWidth="1"/>
    <col min="6" max="6" width="7.85546875" style="3" customWidth="1"/>
    <col min="7" max="7" width="9.5703125" style="3" customWidth="1"/>
    <col min="8" max="8" width="23.85546875" style="4" customWidth="1"/>
  </cols>
  <sheetData>
    <row r="1" spans="1:8" ht="27" customHeight="1" x14ac:dyDescent="0.25">
      <c r="A1" s="31" t="s">
        <v>8</v>
      </c>
      <c r="B1" s="32"/>
      <c r="C1" s="32"/>
      <c r="D1" s="32"/>
      <c r="E1" s="32"/>
      <c r="F1" s="32"/>
      <c r="G1" s="32"/>
      <c r="H1" s="21"/>
    </row>
    <row r="2" spans="1:8" ht="24.75" customHeight="1" x14ac:dyDescent="0.25">
      <c r="A2" s="32"/>
      <c r="B2" s="32"/>
      <c r="C2" s="32"/>
      <c r="D2" s="32"/>
      <c r="E2" s="32"/>
      <c r="F2" s="32"/>
      <c r="G2" s="32"/>
      <c r="H2" s="21"/>
    </row>
    <row r="3" spans="1:8" ht="29.25" customHeight="1" x14ac:dyDescent="0.25">
      <c r="A3" s="19" t="s">
        <v>41</v>
      </c>
      <c r="B3" s="20" t="s">
        <v>0</v>
      </c>
      <c r="C3" s="20" t="s">
        <v>1</v>
      </c>
      <c r="D3" s="20" t="s">
        <v>2</v>
      </c>
      <c r="E3" s="20" t="s">
        <v>3</v>
      </c>
      <c r="F3" s="20" t="s">
        <v>6</v>
      </c>
      <c r="G3" s="20" t="s">
        <v>4</v>
      </c>
      <c r="H3" s="25" t="s">
        <v>42</v>
      </c>
    </row>
    <row r="4" spans="1:8" ht="244.15" customHeight="1" x14ac:dyDescent="0.25">
      <c r="A4" s="12" t="s">
        <v>10</v>
      </c>
      <c r="B4" s="1" t="s">
        <v>5</v>
      </c>
      <c r="C4" s="1">
        <v>1</v>
      </c>
      <c r="D4" s="16"/>
      <c r="E4" s="1">
        <f t="shared" ref="E4" si="0">ABS(C4*D4)</f>
        <v>0</v>
      </c>
      <c r="F4" s="1">
        <f t="shared" ref="F4" si="1">ABS(G4-E4)</f>
        <v>0</v>
      </c>
      <c r="G4" s="2">
        <f t="shared" ref="G4" si="2">ABS(E4*1.21)</f>
        <v>0</v>
      </c>
      <c r="H4" s="23"/>
    </row>
    <row r="5" spans="1:8" ht="175.9" customHeight="1" x14ac:dyDescent="0.25">
      <c r="A5" s="13" t="s">
        <v>35</v>
      </c>
      <c r="B5" s="1" t="s">
        <v>5</v>
      </c>
      <c r="C5" s="1">
        <v>1</v>
      </c>
      <c r="D5" s="16"/>
      <c r="E5" s="1">
        <f t="shared" ref="E5:E8" si="3">ABS(C5*D5)</f>
        <v>0</v>
      </c>
      <c r="F5" s="1">
        <f t="shared" ref="F5:F8" si="4">ABS(G5-E5)</f>
        <v>0</v>
      </c>
      <c r="G5" s="2">
        <f t="shared" ref="G5:G8" si="5">ABS(E5*1.21)</f>
        <v>0</v>
      </c>
      <c r="H5" s="23"/>
    </row>
    <row r="6" spans="1:8" ht="86.25" customHeight="1" x14ac:dyDescent="0.25">
      <c r="A6" s="12" t="s">
        <v>38</v>
      </c>
      <c r="B6" s="1" t="s">
        <v>5</v>
      </c>
      <c r="C6" s="1">
        <v>25</v>
      </c>
      <c r="D6" s="16"/>
      <c r="E6" s="1">
        <f t="shared" si="3"/>
        <v>0</v>
      </c>
      <c r="F6" s="1">
        <f t="shared" si="4"/>
        <v>0</v>
      </c>
      <c r="G6" s="2">
        <f t="shared" si="5"/>
        <v>0</v>
      </c>
      <c r="H6" s="24"/>
    </row>
    <row r="7" spans="1:8" ht="49.9" customHeight="1" x14ac:dyDescent="0.25">
      <c r="A7" s="12" t="s">
        <v>11</v>
      </c>
      <c r="B7" s="8" t="s">
        <v>5</v>
      </c>
      <c r="C7" s="9">
        <v>1</v>
      </c>
      <c r="D7" s="17"/>
      <c r="E7" s="1">
        <f>ABS(C7*D7)</f>
        <v>0</v>
      </c>
      <c r="F7" s="1">
        <f t="shared" si="4"/>
        <v>0</v>
      </c>
      <c r="G7" s="2">
        <f t="shared" si="5"/>
        <v>0</v>
      </c>
      <c r="H7" s="23"/>
    </row>
    <row r="8" spans="1:8" ht="56.45" customHeight="1" x14ac:dyDescent="0.25">
      <c r="A8" s="14" t="s">
        <v>26</v>
      </c>
      <c r="B8" s="1" t="s">
        <v>5</v>
      </c>
      <c r="C8" s="1">
        <v>1</v>
      </c>
      <c r="D8" s="16"/>
      <c r="E8" s="1">
        <f t="shared" si="3"/>
        <v>0</v>
      </c>
      <c r="F8" s="1">
        <f t="shared" si="4"/>
        <v>0</v>
      </c>
      <c r="G8" s="2">
        <f t="shared" si="5"/>
        <v>0</v>
      </c>
      <c r="H8" s="26"/>
    </row>
    <row r="9" spans="1:8" x14ac:dyDescent="0.25">
      <c r="A9" s="5"/>
      <c r="B9" s="6"/>
      <c r="C9" s="6"/>
      <c r="D9" s="28"/>
      <c r="E9" s="28">
        <f>SUM(E4:E8)</f>
        <v>0</v>
      </c>
      <c r="F9" s="28">
        <f>SUM(F4:F8)</f>
        <v>0</v>
      </c>
      <c r="G9" s="29">
        <f>SUM(E9:F9)</f>
        <v>0</v>
      </c>
      <c r="H9" s="26"/>
    </row>
    <row r="10" spans="1:8" ht="90" x14ac:dyDescent="0.25">
      <c r="A10" s="18" t="s">
        <v>39</v>
      </c>
      <c r="H10" s="27"/>
    </row>
  </sheetData>
  <mergeCells count="1">
    <mergeCell ref="A1:G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5753-63F2-4B7A-AFDF-F1272E7DEC25}">
  <dimension ref="A1:H12"/>
  <sheetViews>
    <sheetView topLeftCell="A7" workbookViewId="0">
      <selection activeCell="H1" sqref="H1:H10"/>
    </sheetView>
  </sheetViews>
  <sheetFormatPr defaultRowHeight="15" x14ac:dyDescent="0.25"/>
  <cols>
    <col min="1" max="1" width="109.140625" customWidth="1"/>
    <col min="2" max="2" width="5" style="3" customWidth="1"/>
    <col min="3" max="3" width="4.5703125" style="3" customWidth="1"/>
    <col min="4" max="4" width="10.42578125" style="3" customWidth="1"/>
    <col min="5" max="5" width="8.5703125" style="3" customWidth="1"/>
    <col min="6" max="6" width="7.85546875" style="3" customWidth="1"/>
    <col min="7" max="7" width="9.5703125" style="3" customWidth="1"/>
    <col min="8" max="8" width="23.85546875" style="4" customWidth="1"/>
  </cols>
  <sheetData>
    <row r="1" spans="1:8" ht="27" customHeight="1" x14ac:dyDescent="0.25">
      <c r="A1" s="31" t="s">
        <v>9</v>
      </c>
      <c r="B1" s="32"/>
      <c r="C1" s="32"/>
      <c r="D1" s="32"/>
      <c r="E1" s="32"/>
      <c r="F1" s="32"/>
      <c r="G1" s="32"/>
      <c r="H1" s="21"/>
    </row>
    <row r="2" spans="1:8" ht="24.75" customHeight="1" x14ac:dyDescent="0.25">
      <c r="A2" s="32"/>
      <c r="B2" s="32"/>
      <c r="C2" s="32"/>
      <c r="D2" s="32"/>
      <c r="E2" s="32"/>
      <c r="F2" s="32"/>
      <c r="G2" s="32"/>
      <c r="H2" s="21"/>
    </row>
    <row r="3" spans="1:8" ht="29.25" customHeight="1" x14ac:dyDescent="0.25">
      <c r="A3" s="19" t="s">
        <v>40</v>
      </c>
      <c r="B3" s="20" t="s">
        <v>0</v>
      </c>
      <c r="C3" s="20" t="s">
        <v>1</v>
      </c>
      <c r="D3" s="20" t="s">
        <v>2</v>
      </c>
      <c r="E3" s="20" t="s">
        <v>3</v>
      </c>
      <c r="F3" s="20" t="s">
        <v>6</v>
      </c>
      <c r="G3" s="20" t="s">
        <v>4</v>
      </c>
      <c r="H3" s="25" t="s">
        <v>42</v>
      </c>
    </row>
    <row r="4" spans="1:8" ht="246.6" customHeight="1" x14ac:dyDescent="0.25">
      <c r="A4" s="12" t="s">
        <v>10</v>
      </c>
      <c r="B4" s="1" t="s">
        <v>5</v>
      </c>
      <c r="C4" s="1">
        <v>1</v>
      </c>
      <c r="D4" s="16"/>
      <c r="E4" s="1">
        <f t="shared" ref="E4:E10" si="0">ABS(C4*D4)</f>
        <v>0</v>
      </c>
      <c r="F4" s="1">
        <f t="shared" ref="F4:F10" si="1">ABS(G4-E4)</f>
        <v>0</v>
      </c>
      <c r="G4" s="2">
        <f t="shared" ref="G4:G10" si="2">ABS(E4*1.21)</f>
        <v>0</v>
      </c>
      <c r="H4" s="23"/>
    </row>
    <row r="5" spans="1:8" ht="111" customHeight="1" x14ac:dyDescent="0.25">
      <c r="A5" s="12" t="s">
        <v>23</v>
      </c>
      <c r="B5" s="1" t="s">
        <v>5</v>
      </c>
      <c r="C5" s="1">
        <v>1</v>
      </c>
      <c r="D5" s="16"/>
      <c r="E5" s="1">
        <f t="shared" ref="E5" si="3">ABS(C5*D5)</f>
        <v>0</v>
      </c>
      <c r="F5" s="1">
        <f t="shared" ref="F5" si="4">ABS(G5-E5)</f>
        <v>0</v>
      </c>
      <c r="G5" s="2">
        <f t="shared" ref="G5" si="5">ABS(E5*1.21)</f>
        <v>0</v>
      </c>
      <c r="H5" s="23"/>
    </row>
    <row r="6" spans="1:8" ht="168.6" customHeight="1" x14ac:dyDescent="0.25">
      <c r="A6" s="13" t="s">
        <v>24</v>
      </c>
      <c r="B6" s="1" t="s">
        <v>5</v>
      </c>
      <c r="C6" s="1">
        <v>1</v>
      </c>
      <c r="D6" s="16"/>
      <c r="E6" s="1">
        <f t="shared" si="0"/>
        <v>0</v>
      </c>
      <c r="F6" s="1">
        <f t="shared" si="1"/>
        <v>0</v>
      </c>
      <c r="G6" s="2">
        <f t="shared" si="2"/>
        <v>0</v>
      </c>
      <c r="H6" s="24"/>
    </row>
    <row r="7" spans="1:8" ht="87.6" customHeight="1" x14ac:dyDescent="0.25">
      <c r="A7" s="12" t="s">
        <v>38</v>
      </c>
      <c r="B7" s="1" t="s">
        <v>5</v>
      </c>
      <c r="C7" s="1">
        <v>25</v>
      </c>
      <c r="D7" s="16"/>
      <c r="E7" s="1">
        <f t="shared" si="0"/>
        <v>0</v>
      </c>
      <c r="F7" s="1">
        <f t="shared" si="1"/>
        <v>0</v>
      </c>
      <c r="G7" s="2">
        <f t="shared" si="2"/>
        <v>0</v>
      </c>
      <c r="H7" s="23"/>
    </row>
    <row r="8" spans="1:8" ht="52.15" customHeight="1" x14ac:dyDescent="0.25">
      <c r="A8" s="12" t="s">
        <v>11</v>
      </c>
      <c r="B8" s="8" t="s">
        <v>5</v>
      </c>
      <c r="C8" s="9">
        <v>1</v>
      </c>
      <c r="D8" s="17"/>
      <c r="E8" s="1">
        <f>ABS(C8*D8)</f>
        <v>0</v>
      </c>
      <c r="F8" s="1">
        <f t="shared" si="1"/>
        <v>0</v>
      </c>
      <c r="G8" s="2">
        <f t="shared" si="2"/>
        <v>0</v>
      </c>
      <c r="H8" s="23"/>
    </row>
    <row r="9" spans="1:8" ht="49.9" customHeight="1" x14ac:dyDescent="0.25">
      <c r="A9" s="13" t="s">
        <v>37</v>
      </c>
      <c r="B9" s="1" t="s">
        <v>5</v>
      </c>
      <c r="C9" s="1">
        <v>1</v>
      </c>
      <c r="D9" s="16"/>
      <c r="E9" s="1">
        <f t="shared" ref="E9" si="6">ABS(C9*D9)</f>
        <v>0</v>
      </c>
      <c r="F9" s="1">
        <f t="shared" ref="F9" si="7">ABS(G9-E9)</f>
        <v>0</v>
      </c>
      <c r="G9" s="2">
        <f t="shared" ref="G9" si="8">ABS(E9*1.21)</f>
        <v>0</v>
      </c>
      <c r="H9" s="23"/>
    </row>
    <row r="10" spans="1:8" ht="56.45" customHeight="1" x14ac:dyDescent="0.25">
      <c r="A10" s="15" t="s">
        <v>27</v>
      </c>
      <c r="B10" s="1" t="s">
        <v>5</v>
      </c>
      <c r="C10" s="1">
        <v>1</v>
      </c>
      <c r="D10" s="16"/>
      <c r="E10" s="1">
        <f t="shared" si="0"/>
        <v>0</v>
      </c>
      <c r="F10" s="1">
        <f t="shared" si="1"/>
        <v>0</v>
      </c>
      <c r="G10" s="2">
        <f t="shared" si="2"/>
        <v>0</v>
      </c>
      <c r="H10" s="26"/>
    </row>
    <row r="11" spans="1:8" x14ac:dyDescent="0.25">
      <c r="A11" s="5"/>
      <c r="B11" s="6"/>
      <c r="C11" s="6"/>
      <c r="D11" s="6"/>
      <c r="E11" s="6">
        <f>SUM(E4:E10)</f>
        <v>0</v>
      </c>
      <c r="F11" s="6">
        <f>SUM(F4:F10)</f>
        <v>0</v>
      </c>
      <c r="G11" s="7">
        <f>SUM(E11:F11)</f>
        <v>0</v>
      </c>
      <c r="H11" s="27"/>
    </row>
    <row r="12" spans="1:8" ht="90" x14ac:dyDescent="0.25">
      <c r="A12" s="18" t="s">
        <v>39</v>
      </c>
      <c r="H12" s="27"/>
    </row>
  </sheetData>
  <mergeCells count="1">
    <mergeCell ref="A1:G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282D-C72E-4EE3-811F-1855D411EDE8}">
  <dimension ref="A1:H14"/>
  <sheetViews>
    <sheetView topLeftCell="A8" workbookViewId="0">
      <selection activeCell="H1" sqref="H1:H12"/>
    </sheetView>
  </sheetViews>
  <sheetFormatPr defaultRowHeight="15" x14ac:dyDescent="0.25"/>
  <cols>
    <col min="1" max="1" width="109.140625" customWidth="1"/>
    <col min="2" max="2" width="5" style="3" customWidth="1"/>
    <col min="3" max="3" width="4.5703125" style="3" customWidth="1"/>
    <col min="4" max="4" width="10.42578125" style="3" customWidth="1"/>
    <col min="5" max="5" width="8.5703125" style="3" customWidth="1"/>
    <col min="6" max="6" width="7.85546875" style="3" customWidth="1"/>
    <col min="7" max="7" width="9.5703125" style="3" customWidth="1"/>
    <col min="8" max="8" width="23.85546875" style="4" customWidth="1"/>
  </cols>
  <sheetData>
    <row r="1" spans="1:8" ht="27" customHeight="1" x14ac:dyDescent="0.25">
      <c r="A1" s="31" t="s">
        <v>12</v>
      </c>
      <c r="B1" s="32"/>
      <c r="C1" s="32"/>
      <c r="D1" s="32"/>
      <c r="E1" s="32"/>
      <c r="F1" s="32"/>
      <c r="G1" s="32"/>
      <c r="H1" s="21"/>
    </row>
    <row r="2" spans="1:8" ht="24.75" customHeight="1" x14ac:dyDescent="0.25">
      <c r="A2" s="32"/>
      <c r="B2" s="32"/>
      <c r="C2" s="32"/>
      <c r="D2" s="32"/>
      <c r="E2" s="32"/>
      <c r="F2" s="32"/>
      <c r="G2" s="32"/>
      <c r="H2" s="21"/>
    </row>
    <row r="3" spans="1:8" ht="29.25" customHeight="1" x14ac:dyDescent="0.25">
      <c r="A3" s="19" t="s">
        <v>40</v>
      </c>
      <c r="B3" s="20" t="s">
        <v>0</v>
      </c>
      <c r="C3" s="20" t="s">
        <v>1</v>
      </c>
      <c r="D3" s="20" t="s">
        <v>2</v>
      </c>
      <c r="E3" s="20" t="s">
        <v>3</v>
      </c>
      <c r="F3" s="20" t="s">
        <v>6</v>
      </c>
      <c r="G3" s="20" t="s">
        <v>4</v>
      </c>
      <c r="H3" s="25" t="s">
        <v>42</v>
      </c>
    </row>
    <row r="4" spans="1:8" ht="72.599999999999994" customHeight="1" x14ac:dyDescent="0.25">
      <c r="A4" s="10" t="s">
        <v>14</v>
      </c>
      <c r="B4" s="1" t="s">
        <v>5</v>
      </c>
      <c r="C4" s="1">
        <v>24</v>
      </c>
      <c r="D4" s="16"/>
      <c r="E4" s="1">
        <f t="shared" ref="E4:E12" si="0">ABS(C4*D4)</f>
        <v>0</v>
      </c>
      <c r="F4" s="1">
        <f t="shared" ref="F4:F12" si="1">ABS(G4-E4)</f>
        <v>0</v>
      </c>
      <c r="G4" s="2">
        <f t="shared" ref="G4:G12" si="2">ABS(E4*1.21)</f>
        <v>0</v>
      </c>
      <c r="H4" s="23"/>
    </row>
    <row r="5" spans="1:8" ht="44.25" customHeight="1" x14ac:dyDescent="0.25">
      <c r="A5" s="10" t="s">
        <v>15</v>
      </c>
      <c r="B5" s="1" t="s">
        <v>5</v>
      </c>
      <c r="C5" s="1">
        <v>6</v>
      </c>
      <c r="D5" s="16"/>
      <c r="E5" s="1">
        <f t="shared" si="0"/>
        <v>0</v>
      </c>
      <c r="F5" s="1">
        <f t="shared" si="1"/>
        <v>0</v>
      </c>
      <c r="G5" s="2">
        <f t="shared" si="2"/>
        <v>0</v>
      </c>
      <c r="H5" s="23"/>
    </row>
    <row r="6" spans="1:8" ht="115.15" customHeight="1" x14ac:dyDescent="0.25">
      <c r="A6" s="11" t="s">
        <v>16</v>
      </c>
      <c r="B6" s="1" t="s">
        <v>5</v>
      </c>
      <c r="C6" s="1">
        <v>1</v>
      </c>
      <c r="D6" s="16"/>
      <c r="E6" s="1">
        <f t="shared" si="0"/>
        <v>0</v>
      </c>
      <c r="F6" s="1">
        <f t="shared" si="1"/>
        <v>0</v>
      </c>
      <c r="G6" s="2">
        <f t="shared" si="2"/>
        <v>0</v>
      </c>
      <c r="H6" s="24"/>
    </row>
    <row r="7" spans="1:8" ht="78" customHeight="1" x14ac:dyDescent="0.25">
      <c r="A7" s="12" t="s">
        <v>18</v>
      </c>
      <c r="B7" s="1" t="s">
        <v>5</v>
      </c>
      <c r="C7" s="1">
        <v>24</v>
      </c>
      <c r="D7" s="16"/>
      <c r="E7" s="1">
        <f t="shared" si="0"/>
        <v>0</v>
      </c>
      <c r="F7" s="1">
        <f t="shared" si="1"/>
        <v>0</v>
      </c>
      <c r="G7" s="2">
        <f t="shared" si="2"/>
        <v>0</v>
      </c>
      <c r="H7" s="23"/>
    </row>
    <row r="8" spans="1:8" ht="46.5" customHeight="1" x14ac:dyDescent="0.25">
      <c r="A8" s="12" t="s">
        <v>17</v>
      </c>
      <c r="B8" s="8" t="s">
        <v>5</v>
      </c>
      <c r="C8" s="9">
        <v>24</v>
      </c>
      <c r="D8" s="17"/>
      <c r="E8" s="1">
        <f>ABS(C8*D8)</f>
        <v>0</v>
      </c>
      <c r="F8" s="1">
        <f t="shared" si="1"/>
        <v>0</v>
      </c>
      <c r="G8" s="2">
        <f t="shared" si="2"/>
        <v>0</v>
      </c>
      <c r="H8" s="23"/>
    </row>
    <row r="9" spans="1:8" ht="51" customHeight="1" x14ac:dyDescent="0.25">
      <c r="A9" s="13" t="s">
        <v>19</v>
      </c>
      <c r="B9" s="1" t="s">
        <v>5</v>
      </c>
      <c r="C9" s="1">
        <v>24</v>
      </c>
      <c r="D9" s="16"/>
      <c r="E9" s="1">
        <f t="shared" ref="E9" si="3">ABS(C9*D9)</f>
        <v>0</v>
      </c>
      <c r="F9" s="1">
        <f t="shared" si="1"/>
        <v>0</v>
      </c>
      <c r="G9" s="2">
        <f t="shared" si="2"/>
        <v>0</v>
      </c>
      <c r="H9" s="23"/>
    </row>
    <row r="10" spans="1:8" ht="73.5" customHeight="1" x14ac:dyDescent="0.25">
      <c r="A10" s="13" t="s">
        <v>20</v>
      </c>
      <c r="B10" s="1" t="s">
        <v>5</v>
      </c>
      <c r="C10" s="1">
        <v>1</v>
      </c>
      <c r="D10" s="16"/>
      <c r="E10" s="1">
        <f t="shared" si="0"/>
        <v>0</v>
      </c>
      <c r="F10" s="1">
        <f t="shared" si="1"/>
        <v>0</v>
      </c>
      <c r="G10" s="2">
        <f t="shared" si="2"/>
        <v>0</v>
      </c>
      <c r="H10" s="23"/>
    </row>
    <row r="11" spans="1:8" ht="56.45" customHeight="1" x14ac:dyDescent="0.25">
      <c r="A11" s="13" t="s">
        <v>21</v>
      </c>
      <c r="B11" s="1" t="s">
        <v>5</v>
      </c>
      <c r="C11" s="1">
        <v>1</v>
      </c>
      <c r="D11" s="16"/>
      <c r="E11" s="1">
        <f t="shared" si="0"/>
        <v>0</v>
      </c>
      <c r="F11" s="1">
        <f t="shared" si="1"/>
        <v>0</v>
      </c>
      <c r="G11" s="2">
        <f t="shared" si="2"/>
        <v>0</v>
      </c>
      <c r="H11" s="23"/>
    </row>
    <row r="12" spans="1:8" ht="56.45" customHeight="1" x14ac:dyDescent="0.25">
      <c r="A12" s="13" t="s">
        <v>22</v>
      </c>
      <c r="B12" s="1" t="s">
        <v>5</v>
      </c>
      <c r="C12" s="1">
        <v>1</v>
      </c>
      <c r="D12" s="16"/>
      <c r="E12" s="1">
        <f t="shared" si="0"/>
        <v>0</v>
      </c>
      <c r="F12" s="1">
        <f t="shared" si="1"/>
        <v>0</v>
      </c>
      <c r="G12" s="2">
        <f t="shared" si="2"/>
        <v>0</v>
      </c>
      <c r="H12" s="26"/>
    </row>
    <row r="13" spans="1:8" x14ac:dyDescent="0.25">
      <c r="A13" s="5"/>
      <c r="B13" s="6"/>
      <c r="C13" s="6"/>
      <c r="D13" s="6"/>
      <c r="E13" s="6">
        <f>SUM(E4:E12)</f>
        <v>0</v>
      </c>
      <c r="F13" s="6">
        <f>SUM(F4:F12)</f>
        <v>0</v>
      </c>
      <c r="G13" s="7">
        <f>SUM(E13:F13)</f>
        <v>0</v>
      </c>
    </row>
    <row r="14" spans="1:8" ht="90" x14ac:dyDescent="0.25">
      <c r="A14" s="18" t="s">
        <v>39</v>
      </c>
    </row>
  </sheetData>
  <mergeCells count="1">
    <mergeCell ref="A1:G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Učebna HV</vt:lpstr>
      <vt:lpstr>Učebna chemie</vt:lpstr>
      <vt:lpstr>Učebna VR</vt:lpstr>
      <vt:lpstr>popis VR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Oldřich Košťál</dc:creator>
  <cp:lastModifiedBy>Kadeřábková Tereza, Ing.</cp:lastModifiedBy>
  <cp:lastPrinted>2014-01-02T11:53:21Z</cp:lastPrinted>
  <dcterms:created xsi:type="dcterms:W3CDTF">2010-09-01T07:26:13Z</dcterms:created>
  <dcterms:modified xsi:type="dcterms:W3CDTF">2026-03-30T05:59:02Z</dcterms:modified>
</cp:coreProperties>
</file>