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fs1-prg\Users$\maj001\Documents\00_PROJEKTY_NABÍDKY\ZŠ Ústí nad Labem, Nová ul\VŘ\"/>
    </mc:Choice>
  </mc:AlternateContent>
  <xr:revisionPtr revIDLastSave="0" documentId="13_ncr:1_{7CBB0B81-68F4-4284-BE5A-A3B14E20BE6A}" xr6:coauthVersionLast="47" xr6:coauthVersionMax="47" xr10:uidLastSave="{00000000-0000-0000-0000-000000000000}"/>
  <bookViews>
    <workbookView xWindow="-96" yWindow="0" windowWidth="11712" windowHeight="13056" tabRatio="991" xr2:uid="{00000000-000D-0000-FFFF-FFFF00000000}"/>
  </bookViews>
  <sheets>
    <sheet name="Odborné učebny" sheetId="1" r:id="rId1"/>
    <sheet name="Vestibul" sheetId="3" r:id="rId2"/>
    <sheet name="Šatny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1" l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0" i="1"/>
  <c r="G70" i="1" s="1"/>
  <c r="F71" i="1"/>
  <c r="G71" i="1" s="1"/>
  <c r="F36" i="3"/>
  <c r="G36" i="3" s="1"/>
  <c r="F35" i="3"/>
  <c r="G35" i="3" s="1"/>
  <c r="F34" i="3"/>
  <c r="G34" i="3" s="1"/>
  <c r="F33" i="3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37" i="3" l="1"/>
  <c r="G37" i="3" s="1"/>
  <c r="F34" i="4"/>
  <c r="G34" i="4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F13" i="1"/>
  <c r="G13" i="1" s="1"/>
  <c r="F12" i="1"/>
  <c r="G12" i="1" s="1"/>
  <c r="F11" i="1"/>
  <c r="G14" i="1"/>
  <c r="G38" i="1"/>
  <c r="G45" i="1"/>
  <c r="G58" i="1"/>
  <c r="G11" i="1" l="1"/>
  <c r="F79" i="1" l="1"/>
  <c r="G79" i="1"/>
</calcChain>
</file>

<file path=xl/sharedStrings.xml><?xml version="1.0" encoding="utf-8"?>
<sst xmlns="http://schemas.openxmlformats.org/spreadsheetml/2006/main" count="326" uniqueCount="130">
  <si>
    <t>NÁZEV:</t>
  </si>
  <si>
    <t>CENOVÝ ROZPOČET - NÁBYTEK</t>
  </si>
  <si>
    <t>ODBĚRATEL - ŠKOLA</t>
  </si>
  <si>
    <t>DODAVATEL</t>
  </si>
  <si>
    <t>ÚSTÍ NAD LABEM</t>
  </si>
  <si>
    <t>ZŠ - NOVÁ</t>
  </si>
  <si>
    <t>ROZPOČET</t>
  </si>
  <si>
    <t>DATUM:</t>
  </si>
  <si>
    <t>Poř.číslo</t>
  </si>
  <si>
    <t>Místnost</t>
  </si>
  <si>
    <t>Název položky</t>
  </si>
  <si>
    <t>Počet ks</t>
  </si>
  <si>
    <t>Ceny bez DPH</t>
  </si>
  <si>
    <t>Cena celkem bez DPH</t>
  </si>
  <si>
    <t>Cena Celkem s DPH</t>
  </si>
  <si>
    <t>Poznámka</t>
  </si>
  <si>
    <t>učebna chemie, fyziky a přírodopisu</t>
  </si>
  <si>
    <t>Kantorský stůl do L, PVC krabička</t>
  </si>
  <si>
    <t xml:space="preserve">Kontejner s centrálním zámkem </t>
  </si>
  <si>
    <t>Kantorská židle</t>
  </si>
  <si>
    <t>Demonstrační stůl s výlevkou, PVC krabička</t>
  </si>
  <si>
    <t>Dopojení vody a odpadu</t>
  </si>
  <si>
    <t>Laboratorní zdroj pro stejnosměrný a střídavý proud</t>
  </si>
  <si>
    <t>Celoplastová digestoř s motorem nad</t>
  </si>
  <si>
    <t>Celoplastová skříňka pod digestoři</t>
  </si>
  <si>
    <t>Žákovská židle, celoplastová skořepina, pružná konstrukce</t>
  </si>
  <si>
    <t>Žákovský stůl pro 3, PVC krabička 230V, USB, AC-DC</t>
  </si>
  <si>
    <t>Celoplastové mycí centrum se zádovou deskou a nástavcem, 2x výlevka</t>
  </si>
  <si>
    <t>Chemická skříň celoplastová</t>
  </si>
  <si>
    <t>Nábytek - doprava</t>
  </si>
  <si>
    <t>Nábytek - montáž</t>
  </si>
  <si>
    <t>kabinet pro 4</t>
  </si>
  <si>
    <t>VR učebna</t>
  </si>
  <si>
    <t>Žákovská židle, celoplastová skořepina, pružná</t>
  </si>
  <si>
    <t>Žákovský stůl 1-místný, trojúhelník, pevný</t>
  </si>
  <si>
    <t>Box pro 3D tisk</t>
  </si>
  <si>
    <t>Robotický stůl, kolečka</t>
  </si>
  <si>
    <t xml:space="preserve">celkem s DPH 21% </t>
  </si>
  <si>
    <t xml:space="preserve"> </t>
  </si>
  <si>
    <t xml:space="preserve">Skříň policová, dveře </t>
  </si>
  <si>
    <t>Sříň policová</t>
  </si>
  <si>
    <t>Krycí deska u sloupu</t>
  </si>
  <si>
    <t>Skříň, spodek dveře, vrch dveře sklo</t>
  </si>
  <si>
    <t>Skříň, spodek šuplíky, vrch dveře sklo</t>
  </si>
  <si>
    <t>Skříň pro kostlivce, dveře sklo</t>
  </si>
  <si>
    <t xml:space="preserve">Polička nad stolem </t>
  </si>
  <si>
    <t>Laboratorní stůl, chemický odolná pracovní deska</t>
  </si>
  <si>
    <t>Laboratroní zdroj pro stejnosměrný a střídavý proud</t>
  </si>
  <si>
    <t>Kuchyňka s dřezem a lednici</t>
  </si>
  <si>
    <t>Pracovní stůl podél</t>
  </si>
  <si>
    <t>Kantorský stůl do L</t>
  </si>
  <si>
    <t>Skříň, spodek šuplíky, vrch dveře</t>
  </si>
  <si>
    <t>Šatní skříň, dveře</t>
  </si>
  <si>
    <t>Skříňka nízká s dvířky</t>
  </si>
  <si>
    <t>Nika otevřená</t>
  </si>
  <si>
    <t>Nástavec, dveře</t>
  </si>
  <si>
    <t>Obložení stěny proti otěrů</t>
  </si>
  <si>
    <t>Skříň s taburety</t>
  </si>
  <si>
    <t>Krycí deska sloupu</t>
  </si>
  <si>
    <t>Vak na sezení</t>
  </si>
  <si>
    <t>ZŠ Nová, Ústí nad Labem</t>
  </si>
  <si>
    <t>Učebna hudební výchovy</t>
  </si>
  <si>
    <t>Učitelský stůl s PVC krabičkou (2x 230 V, 2x USB)</t>
  </si>
  <si>
    <t>š.1200 hl.600 v.750 mm</t>
  </si>
  <si>
    <t>Učitelská židle na pístu</t>
  </si>
  <si>
    <t>Akustická nástěnka</t>
  </si>
  <si>
    <t>š.600 v.1950 mm</t>
  </si>
  <si>
    <t>Skříň policová, posuvné dveře</t>
  </si>
  <si>
    <t>š.1800 hl.600 v.2000 mm</t>
  </si>
  <si>
    <t>Nástavec policový, posuvné dveře</t>
  </si>
  <si>
    <t>š.1800 hl.600 v.800 mm</t>
  </si>
  <si>
    <t>Žákovská židle s pultem</t>
  </si>
  <si>
    <t>Doprava</t>
  </si>
  <si>
    <t>Montáž</t>
  </si>
  <si>
    <t>Ekologická likvidace obalových materiálů,kompletní úklid suchým procesem</t>
  </si>
  <si>
    <t>Šatna LEVÁ</t>
  </si>
  <si>
    <t>Kryt topení s AL mřížkou                bm</t>
  </si>
  <si>
    <t>hl.350 v.750 mm</t>
  </si>
  <si>
    <t>Lavice pro sezení                          bm</t>
  </si>
  <si>
    <t>hl.400 v.420 mm</t>
  </si>
  <si>
    <t>Šatní skříňka pro 2 žáky</t>
  </si>
  <si>
    <t>š.600 hl.420 v.1450 mm</t>
  </si>
  <si>
    <t>š.840 hl.420 v.1450 mm</t>
  </si>
  <si>
    <t>Šatní skříňka pro 3 žáky</t>
  </si>
  <si>
    <t>š.900 hl.420 v.1450 mm</t>
  </si>
  <si>
    <t>Plastová vložka na boty</t>
  </si>
  <si>
    <t>Lišty kolem skříněk, 1 sada</t>
  </si>
  <si>
    <t>Šatna PRAVÁ</t>
  </si>
  <si>
    <t>Chodba před bufetem</t>
  </si>
  <si>
    <t>Vestibul,šatny L+P,chodba</t>
  </si>
  <si>
    <t xml:space="preserve">Vestibul </t>
  </si>
  <si>
    <t>Recepční pult, AL zásuvka 2x 230 V,truhlík s umělou dekoraci</t>
  </si>
  <si>
    <t>š.2420 hl.1150 v.1150 mm</t>
  </si>
  <si>
    <t>Kancelářská židle na pístu</t>
  </si>
  <si>
    <t xml:space="preserve">Krycí deska u prosklení </t>
  </si>
  <si>
    <t>š.1900 tl.18 v.1120 mm</t>
  </si>
  <si>
    <t>Skříňka s dvířky</t>
  </si>
  <si>
    <t>š.1230 hl.420 v.1120 mm</t>
  </si>
  <si>
    <t>hl.330 v.750 mm</t>
  </si>
  <si>
    <t>Textilní nástěnka 6-ti hranná v AL rámku</t>
  </si>
  <si>
    <t>š.1150 v.1000 mm</t>
  </si>
  <si>
    <t>Textilní nástěnka v AL rámku</t>
  </si>
  <si>
    <t>š.2200 v.1200 mm</t>
  </si>
  <si>
    <t>Skříňka s dvířky pro tříděný odpad</t>
  </si>
  <si>
    <t>š.1270 hl.400 v.750 mm</t>
  </si>
  <si>
    <t>Truhlík s umělou dekoraci</t>
  </si>
  <si>
    <t>š.800 hl.520 v.450/1500 mm</t>
  </si>
  <si>
    <t>š.800 hl.600 v.450/1500 mm</t>
  </si>
  <si>
    <t>š.1490 hl.400 v.450/1500 mm</t>
  </si>
  <si>
    <t>š.1910 hl.400 v.450/1500 mm</t>
  </si>
  <si>
    <t xml:space="preserve">Skříňka otevřená, policová </t>
  </si>
  <si>
    <t>š.510 hl.330 v.1820 mm</t>
  </si>
  <si>
    <t>Obložení hydrantu s nikou</t>
  </si>
  <si>
    <t>š.3760 hl.330 v.1820 mm</t>
  </si>
  <si>
    <t>Konferenční stolek</t>
  </si>
  <si>
    <t>š.800 hl.700 v.440 mm</t>
  </si>
  <si>
    <t>š.1080 hl.600 v.440 mm</t>
  </si>
  <si>
    <t>Sedačka 2-místná, 2x bočnice</t>
  </si>
  <si>
    <t>č.1450 hl.770 v.440/770 mm</t>
  </si>
  <si>
    <t>Sedačka 2-místná, 1x bočnice</t>
  </si>
  <si>
    <t>č.1350 hl.770 v.440/770 mm</t>
  </si>
  <si>
    <t>Sedačka 1-místná, rohová</t>
  </si>
  <si>
    <t>č.770 hl.770 v.440/770 mm</t>
  </si>
  <si>
    <t>č.1930 hl.770 v.440/770 mm</t>
  </si>
  <si>
    <t>Sedačka 2-místná</t>
  </si>
  <si>
    <t>č.1220 hl.770 v.440/770 mm</t>
  </si>
  <si>
    <t>č.1470 hl.770 v.440/770 mm</t>
  </si>
  <si>
    <t>č.2080 hl.770 v.440/770 mm</t>
  </si>
  <si>
    <t>Ekologická likvidace obalových materiálů, kompletní úklid suchým procesem</t>
  </si>
  <si>
    <t>Odborné učebny - komplet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</si>
</sst>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Kč&quot;"/>
    <numFmt numFmtId="165" formatCode="#,##0\ &quot;Kč&quot;"/>
    <numFmt numFmtId="166" formatCode="#,##0.00\ &quot;Kč&quot;"/>
  </numFmts>
  <fonts count="1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2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8"/>
      <color rgb="FFFF0000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31"/>
      </patternFill>
    </fill>
    <fill>
      <patternFill patternType="solid">
        <fgColor theme="7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</cellStyleXfs>
  <cellXfs count="124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6" xfId="0" applyBorder="1"/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5" fillId="4" borderId="7" xfId="0" applyFont="1" applyFill="1" applyBorder="1" applyAlignment="1">
      <alignment horizontal="center" vertical="center" wrapText="1" shrinkToFit="1"/>
    </xf>
    <xf numFmtId="164" fontId="5" fillId="4" borderId="7" xfId="0" applyNumberFormat="1" applyFont="1" applyFill="1" applyBorder="1" applyAlignment="1">
      <alignment horizontal="center" vertical="center" wrapText="1" shrinkToFit="1"/>
    </xf>
    <xf numFmtId="0" fontId="5" fillId="4" borderId="14" xfId="0" applyFont="1" applyFill="1" applyBorder="1" applyAlignment="1">
      <alignment horizontal="center" vertical="center" wrapText="1" shrinkToFit="1"/>
    </xf>
    <xf numFmtId="0" fontId="5" fillId="4" borderId="9" xfId="0" applyFont="1" applyFill="1" applyBorder="1" applyAlignment="1">
      <alignment horizontal="center" vertical="center" wrapText="1" shrinkToFit="1"/>
    </xf>
    <xf numFmtId="0" fontId="0" fillId="0" borderId="15" xfId="0" applyBorder="1"/>
    <xf numFmtId="0" fontId="0" fillId="5" borderId="11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center" vertical="center"/>
    </xf>
    <xf numFmtId="164" fontId="0" fillId="0" borderId="0" xfId="0" applyNumberFormat="1"/>
    <xf numFmtId="0" fontId="5" fillId="4" borderId="49" xfId="0" applyFont="1" applyFill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0" fontId="0" fillId="0" borderId="55" xfId="0" applyBorder="1" applyAlignment="1">
      <alignment horizontal="left" vertical="center" wrapText="1"/>
    </xf>
    <xf numFmtId="0" fontId="0" fillId="0" borderId="55" xfId="0" applyBorder="1" applyAlignment="1">
      <alignment horizontal="center" vertical="center"/>
    </xf>
    <xf numFmtId="166" fontId="0" fillId="0" borderId="55" xfId="0" applyNumberFormat="1" applyBorder="1" applyAlignment="1">
      <alignment horizontal="center" vertical="center"/>
    </xf>
    <xf numFmtId="166" fontId="0" fillId="0" borderId="41" xfId="0" applyNumberFormat="1" applyBorder="1" applyAlignment="1">
      <alignment horizontal="left" vertical="center" wrapText="1"/>
    </xf>
    <xf numFmtId="0" fontId="5" fillId="0" borderId="57" xfId="0" applyFon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0" borderId="50" xfId="0" applyNumberFormat="1" applyBorder="1" applyAlignment="1">
      <alignment vertical="center" wrapText="1"/>
    </xf>
    <xf numFmtId="166" fontId="0" fillId="0" borderId="50" xfId="0" applyNumberForma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52" xfId="0" applyBorder="1" applyAlignment="1">
      <alignment horizontal="center" vertical="center"/>
    </xf>
    <xf numFmtId="166" fontId="0" fillId="0" borderId="51" xfId="0" applyNumberFormat="1" applyBorder="1" applyAlignment="1">
      <alignment horizontal="center" vertical="center"/>
    </xf>
    <xf numFmtId="166" fontId="0" fillId="0" borderId="52" xfId="0" applyNumberFormat="1" applyBorder="1" applyAlignment="1">
      <alignment horizontal="center" vertical="center"/>
    </xf>
    <xf numFmtId="166" fontId="0" fillId="0" borderId="54" xfId="0" applyNumberFormat="1" applyBorder="1" applyAlignment="1">
      <alignment vertical="center" wrapText="1"/>
    </xf>
    <xf numFmtId="164" fontId="5" fillId="3" borderId="20" xfId="0" applyNumberFormat="1" applyFont="1" applyFill="1" applyBorder="1" applyAlignment="1">
      <alignment horizontal="center" vertical="center"/>
    </xf>
    <xf numFmtId="164" fontId="5" fillId="3" borderId="58" xfId="0" applyNumberFormat="1" applyFont="1" applyFill="1" applyBorder="1" applyAlignment="1">
      <alignment horizontal="center" vertical="center"/>
    </xf>
    <xf numFmtId="164" fontId="5" fillId="3" borderId="49" xfId="0" applyNumberFormat="1" applyFont="1" applyFill="1" applyBorder="1" applyAlignment="1">
      <alignment horizontal="center" vertical="center"/>
    </xf>
    <xf numFmtId="166" fontId="0" fillId="0" borderId="41" xfId="0" applyNumberFormat="1" applyBorder="1" applyAlignment="1">
      <alignment vertical="center" wrapText="1"/>
    </xf>
    <xf numFmtId="164" fontId="5" fillId="3" borderId="59" xfId="0" applyNumberFormat="1" applyFont="1" applyFill="1" applyBorder="1" applyAlignment="1">
      <alignment horizontal="center" vertical="center"/>
    </xf>
    <xf numFmtId="165" fontId="0" fillId="3" borderId="12" xfId="2" applyNumberFormat="1" applyFont="1" applyFill="1" applyBorder="1" applyAlignment="1">
      <alignment horizontal="center" vertical="center"/>
    </xf>
    <xf numFmtId="165" fontId="0" fillId="3" borderId="3" xfId="2" applyNumberFormat="1" applyFont="1" applyFill="1" applyBorder="1" applyAlignment="1">
      <alignment horizontal="center" vertical="center"/>
    </xf>
    <xf numFmtId="165" fontId="2" fillId="3" borderId="3" xfId="2" applyNumberFormat="1" applyFont="1" applyFill="1" applyBorder="1" applyAlignment="1">
      <alignment horizontal="center" vertical="center"/>
    </xf>
    <xf numFmtId="166" fontId="0" fillId="3" borderId="56" xfId="2" applyNumberFormat="1" applyFont="1" applyFill="1" applyBorder="1" applyAlignment="1">
      <alignment horizontal="center" vertical="center"/>
    </xf>
    <xf numFmtId="166" fontId="0" fillId="3" borderId="3" xfId="2" applyNumberFormat="1" applyFont="1" applyFill="1" applyBorder="1" applyAlignment="1">
      <alignment horizontal="center" vertical="center"/>
    </xf>
    <xf numFmtId="166" fontId="0" fillId="3" borderId="53" xfId="2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164" fontId="0" fillId="0" borderId="40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164" fontId="0" fillId="0" borderId="44" xfId="0" applyNumberForma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64" fontId="0" fillId="3" borderId="16" xfId="0" applyNumberForma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164" fontId="8" fillId="3" borderId="18" xfId="0" applyNumberFormat="1" applyFont="1" applyFill="1" applyBorder="1" applyAlignment="1">
      <alignment horizontal="center" vertical="center"/>
    </xf>
    <xf numFmtId="164" fontId="8" fillId="3" borderId="19" xfId="0" applyNumberFormat="1" applyFont="1" applyFill="1" applyBorder="1" applyAlignment="1">
      <alignment horizontal="center" vertical="center"/>
    </xf>
    <xf numFmtId="164" fontId="8" fillId="3" borderId="20" xfId="0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4" fontId="7" fillId="0" borderId="30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0" borderId="19" xfId="0" applyBorder="1" applyAlignment="1">
      <alignment horizontal="center" wrapText="1"/>
    </xf>
    <xf numFmtId="0" fontId="5" fillId="0" borderId="6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left" vertical="center" wrapText="1"/>
    </xf>
    <xf numFmtId="0" fontId="0" fillId="0" borderId="64" xfId="0" applyBorder="1" applyAlignment="1">
      <alignment horizontal="center" vertical="center"/>
    </xf>
    <xf numFmtId="164" fontId="0" fillId="0" borderId="63" xfId="0" applyNumberFormat="1" applyBorder="1" applyAlignment="1">
      <alignment horizontal="center" vertical="center"/>
    </xf>
    <xf numFmtId="0" fontId="0" fillId="0" borderId="65" xfId="0" applyBorder="1" applyAlignment="1">
      <alignment vertical="center" wrapText="1"/>
    </xf>
    <xf numFmtId="166" fontId="0" fillId="5" borderId="61" xfId="0" applyNumberFormat="1" applyFill="1" applyBorder="1" applyAlignment="1">
      <alignment horizontal="left" vertical="center" wrapText="1"/>
    </xf>
    <xf numFmtId="166" fontId="0" fillId="5" borderId="50" xfId="0" applyNumberFormat="1" applyFill="1" applyBorder="1" applyAlignment="1">
      <alignment vertical="center" wrapText="1"/>
    </xf>
    <xf numFmtId="166" fontId="0" fillId="5" borderId="50" xfId="0" applyNumberFormat="1" applyFill="1" applyBorder="1" applyAlignment="1">
      <alignment horizontal="left" vertical="center" wrapText="1"/>
    </xf>
    <xf numFmtId="164" fontId="0" fillId="5" borderId="63" xfId="0" applyNumberFormat="1" applyFill="1" applyBorder="1" applyAlignment="1">
      <alignment horizontal="center" vertical="center"/>
    </xf>
    <xf numFmtId="165" fontId="0" fillId="3" borderId="66" xfId="2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 wrapText="1"/>
    </xf>
    <xf numFmtId="0" fontId="0" fillId="2" borderId="52" xfId="0" applyFill="1" applyBorder="1" applyAlignment="1">
      <alignment horizontal="left" vertical="center" wrapText="1"/>
    </xf>
    <xf numFmtId="0" fontId="0" fillId="2" borderId="52" xfId="0" applyFill="1" applyBorder="1" applyAlignment="1">
      <alignment horizontal="center" vertical="center"/>
    </xf>
    <xf numFmtId="164" fontId="0" fillId="2" borderId="63" xfId="0" applyNumberFormat="1" applyFill="1" applyBorder="1" applyAlignment="1">
      <alignment horizontal="center" vertical="center"/>
    </xf>
    <xf numFmtId="166" fontId="0" fillId="2" borderId="54" xfId="0" applyNumberFormat="1" applyFill="1" applyBorder="1" applyAlignment="1">
      <alignment vertical="center" wrapText="1"/>
    </xf>
  </cellXfs>
  <cellStyles count="4">
    <cellStyle name="Hypertextový odkaz 2" xfId="1" xr:uid="{00000000-0005-0000-0000-000000000000}"/>
    <cellStyle name="Normální" xfId="0" builtinId="0"/>
    <cellStyle name="Normální 2" xfId="2" xr:uid="{00000000-0005-0000-0000-000002000000}"/>
    <cellStyle name="Normální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6"/>
  <sheetViews>
    <sheetView tabSelected="1" topLeftCell="A36" zoomScale="85" zoomScaleNormal="85" workbookViewId="0">
      <selection activeCell="C80" sqref="C80"/>
    </sheetView>
  </sheetViews>
  <sheetFormatPr defaultColWidth="8.88671875" defaultRowHeight="13.2" x14ac:dyDescent="0.25"/>
  <cols>
    <col min="2" max="2" width="32" style="2" customWidth="1"/>
    <col min="3" max="3" width="65.44140625" customWidth="1"/>
    <col min="5" max="5" width="14.6640625" style="3" customWidth="1"/>
    <col min="6" max="6" width="17.44140625" style="3" customWidth="1"/>
    <col min="7" max="7" width="15.88671875" style="3" customWidth="1"/>
    <col min="8" max="8" width="28.5546875" customWidth="1"/>
    <col min="9" max="9" width="19.33203125" customWidth="1"/>
  </cols>
  <sheetData>
    <row r="1" spans="1:9" ht="13.8" thickBot="1" x14ac:dyDescent="0.3">
      <c r="A1" s="63" t="s">
        <v>0</v>
      </c>
      <c r="B1" s="64"/>
      <c r="C1" s="67" t="s">
        <v>1</v>
      </c>
      <c r="D1" s="68"/>
      <c r="E1" s="68"/>
      <c r="F1" s="69"/>
      <c r="G1" s="73"/>
      <c r="H1" s="74"/>
      <c r="I1" s="24"/>
    </row>
    <row r="2" spans="1:9" ht="13.8" thickBot="1" x14ac:dyDescent="0.3">
      <c r="A2" s="65"/>
      <c r="B2" s="66"/>
      <c r="C2" s="70"/>
      <c r="D2" s="71"/>
      <c r="E2" s="71"/>
      <c r="F2" s="72"/>
      <c r="G2" s="75"/>
      <c r="H2" s="76"/>
    </row>
    <row r="3" spans="1:9" ht="12.75" customHeight="1" thickBot="1" x14ac:dyDescent="0.3">
      <c r="A3" s="85" t="s">
        <v>60</v>
      </c>
      <c r="B3" s="86"/>
      <c r="C3" s="11" t="s">
        <v>2</v>
      </c>
      <c r="D3" s="79" t="s">
        <v>3</v>
      </c>
      <c r="E3" s="80"/>
      <c r="F3" s="81"/>
      <c r="G3" s="75"/>
      <c r="H3" s="76"/>
    </row>
    <row r="4" spans="1:9" ht="12.75" customHeight="1" thickBot="1" x14ac:dyDescent="0.3">
      <c r="A4" s="87"/>
      <c r="B4" s="88"/>
      <c r="C4" s="12"/>
      <c r="D4" s="82"/>
      <c r="E4" s="83"/>
      <c r="F4" s="84"/>
      <c r="G4" s="75"/>
      <c r="H4" s="76"/>
    </row>
    <row r="5" spans="1:9" ht="12.75" customHeight="1" thickBot="1" x14ac:dyDescent="0.3">
      <c r="A5" s="87"/>
      <c r="B5" s="88"/>
      <c r="C5" s="12" t="s">
        <v>4</v>
      </c>
      <c r="D5" s="82"/>
      <c r="E5" s="83"/>
      <c r="F5" s="84"/>
      <c r="G5" s="75"/>
      <c r="H5" s="76"/>
    </row>
    <row r="6" spans="1:9" ht="12.75" customHeight="1" thickBot="1" x14ac:dyDescent="0.3">
      <c r="A6" s="87"/>
      <c r="B6" s="88"/>
      <c r="C6" s="12" t="s">
        <v>5</v>
      </c>
      <c r="D6" s="82"/>
      <c r="E6" s="83"/>
      <c r="F6" s="84"/>
      <c r="G6" s="75"/>
      <c r="H6" s="76"/>
    </row>
    <row r="7" spans="1:9" ht="12.75" customHeight="1" thickBot="1" x14ac:dyDescent="0.3">
      <c r="A7" s="87"/>
      <c r="B7" s="88"/>
      <c r="C7" s="12"/>
      <c r="D7" s="82"/>
      <c r="E7" s="83"/>
      <c r="F7" s="84"/>
      <c r="G7" s="77"/>
      <c r="H7" s="78"/>
    </row>
    <row r="8" spans="1:9" ht="15" customHeight="1" x14ac:dyDescent="0.25">
      <c r="A8" s="97" t="s">
        <v>6</v>
      </c>
      <c r="B8" s="98"/>
      <c r="C8" s="12"/>
      <c r="D8" s="82"/>
      <c r="E8" s="83"/>
      <c r="F8" s="84"/>
      <c r="G8" s="101" t="s">
        <v>7</v>
      </c>
      <c r="H8" s="103"/>
    </row>
    <row r="9" spans="1:9" ht="15.75" customHeight="1" thickBot="1" x14ac:dyDescent="0.3">
      <c r="A9" s="99"/>
      <c r="B9" s="100"/>
      <c r="C9" s="13"/>
      <c r="D9" s="105"/>
      <c r="E9" s="105"/>
      <c r="F9" s="105"/>
      <c r="G9" s="102"/>
      <c r="H9" s="104"/>
    </row>
    <row r="10" spans="1:9" ht="27.6" customHeight="1" thickBot="1" x14ac:dyDescent="0.3">
      <c r="A10" s="23" t="s">
        <v>8</v>
      </c>
      <c r="B10" s="23" t="s">
        <v>9</v>
      </c>
      <c r="C10" s="20" t="s">
        <v>10</v>
      </c>
      <c r="D10" s="20" t="s">
        <v>11</v>
      </c>
      <c r="E10" s="21" t="s">
        <v>12</v>
      </c>
      <c r="F10" s="21" t="s">
        <v>13</v>
      </c>
      <c r="G10" s="21" t="s">
        <v>14</v>
      </c>
      <c r="H10" s="22" t="s">
        <v>15</v>
      </c>
    </row>
    <row r="11" spans="1:9" ht="15" customHeight="1" x14ac:dyDescent="0.25">
      <c r="A11" s="14">
        <v>1</v>
      </c>
      <c r="B11" s="15" t="s">
        <v>16</v>
      </c>
      <c r="C11" s="16" t="s">
        <v>17</v>
      </c>
      <c r="D11" s="17">
        <v>1</v>
      </c>
      <c r="E11" s="57"/>
      <c r="F11" s="18">
        <f t="shared" ref="F11:F36" si="0">SUM(E11*D11)</f>
        <v>0</v>
      </c>
      <c r="G11" s="18">
        <f>F11*1.21</f>
        <v>0</v>
      </c>
      <c r="H11" s="19"/>
    </row>
    <row r="12" spans="1:9" ht="15" customHeight="1" x14ac:dyDescent="0.25">
      <c r="A12" s="4">
        <v>2</v>
      </c>
      <c r="B12" s="15" t="s">
        <v>16</v>
      </c>
      <c r="C12" s="10" t="s">
        <v>18</v>
      </c>
      <c r="D12" s="5">
        <v>1</v>
      </c>
      <c r="E12" s="58"/>
      <c r="F12" s="18">
        <f t="shared" si="0"/>
        <v>0</v>
      </c>
      <c r="G12" s="18">
        <f t="shared" ref="G12:G66" si="1">F12*1.21</f>
        <v>0</v>
      </c>
      <c r="H12" s="9"/>
    </row>
    <row r="13" spans="1:9" ht="15" customHeight="1" x14ac:dyDescent="0.25">
      <c r="A13" s="14">
        <v>3</v>
      </c>
      <c r="B13" s="15" t="s">
        <v>16</v>
      </c>
      <c r="C13" s="10" t="s">
        <v>19</v>
      </c>
      <c r="D13" s="5">
        <v>1</v>
      </c>
      <c r="E13" s="58"/>
      <c r="F13" s="18">
        <f t="shared" si="0"/>
        <v>0</v>
      </c>
      <c r="G13" s="18">
        <f t="shared" si="1"/>
        <v>0</v>
      </c>
      <c r="H13" s="9"/>
    </row>
    <row r="14" spans="1:9" ht="15" customHeight="1" x14ac:dyDescent="0.25">
      <c r="A14" s="4">
        <v>4</v>
      </c>
      <c r="B14" s="15" t="s">
        <v>16</v>
      </c>
      <c r="C14" s="10" t="s">
        <v>20</v>
      </c>
      <c r="D14" s="5">
        <v>1</v>
      </c>
      <c r="E14" s="58"/>
      <c r="F14" s="18">
        <f t="shared" si="0"/>
        <v>0</v>
      </c>
      <c r="G14" s="18">
        <f t="shared" si="1"/>
        <v>0</v>
      </c>
      <c r="H14" s="9"/>
    </row>
    <row r="15" spans="1:9" ht="15" customHeight="1" x14ac:dyDescent="0.25">
      <c r="A15" s="14">
        <v>5</v>
      </c>
      <c r="B15" s="15" t="s">
        <v>16</v>
      </c>
      <c r="C15" s="10" t="s">
        <v>21</v>
      </c>
      <c r="D15" s="5">
        <v>1</v>
      </c>
      <c r="E15" s="58"/>
      <c r="F15" s="18">
        <f t="shared" si="0"/>
        <v>0</v>
      </c>
      <c r="G15" s="18">
        <f t="shared" si="1"/>
        <v>0</v>
      </c>
      <c r="H15" s="9"/>
    </row>
    <row r="16" spans="1:9" ht="15" customHeight="1" x14ac:dyDescent="0.25">
      <c r="A16" s="4">
        <v>6</v>
      </c>
      <c r="B16" s="15" t="s">
        <v>16</v>
      </c>
      <c r="C16" s="10" t="s">
        <v>22</v>
      </c>
      <c r="D16" s="5">
        <v>1</v>
      </c>
      <c r="E16" s="58"/>
      <c r="F16" s="18">
        <f t="shared" si="0"/>
        <v>0</v>
      </c>
      <c r="G16" s="18">
        <f t="shared" si="1"/>
        <v>0</v>
      </c>
      <c r="H16" s="9"/>
    </row>
    <row r="17" spans="1:28" ht="15" customHeight="1" x14ac:dyDescent="0.25">
      <c r="A17" s="14">
        <v>7</v>
      </c>
      <c r="B17" s="15" t="s">
        <v>16</v>
      </c>
      <c r="C17" s="10" t="s">
        <v>23</v>
      </c>
      <c r="D17" s="5">
        <v>1</v>
      </c>
      <c r="E17" s="58"/>
      <c r="F17" s="18">
        <f t="shared" si="0"/>
        <v>0</v>
      </c>
      <c r="G17" s="18">
        <f t="shared" si="1"/>
        <v>0</v>
      </c>
      <c r="H17" s="9"/>
    </row>
    <row r="18" spans="1:28" ht="15" customHeight="1" x14ac:dyDescent="0.25">
      <c r="A18" s="4">
        <v>8</v>
      </c>
      <c r="B18" s="15" t="s">
        <v>16</v>
      </c>
      <c r="C18" s="10" t="s">
        <v>24</v>
      </c>
      <c r="D18" s="17">
        <v>1</v>
      </c>
      <c r="E18" s="59"/>
      <c r="F18" s="18">
        <f t="shared" si="0"/>
        <v>0</v>
      </c>
      <c r="G18" s="18">
        <f t="shared" si="1"/>
        <v>0</v>
      </c>
      <c r="H18" s="9"/>
    </row>
    <row r="19" spans="1:28" ht="15" customHeight="1" x14ac:dyDescent="0.25">
      <c r="A19" s="14">
        <v>9</v>
      </c>
      <c r="B19" s="15" t="s">
        <v>16</v>
      </c>
      <c r="C19" s="10" t="s">
        <v>25</v>
      </c>
      <c r="D19" s="5">
        <v>24</v>
      </c>
      <c r="E19" s="58"/>
      <c r="F19" s="18">
        <f t="shared" si="0"/>
        <v>0</v>
      </c>
      <c r="G19" s="18">
        <f t="shared" si="1"/>
        <v>0</v>
      </c>
      <c r="H19" s="9"/>
    </row>
    <row r="20" spans="1:28" ht="15" customHeight="1" x14ac:dyDescent="0.25">
      <c r="A20" s="4">
        <v>10</v>
      </c>
      <c r="B20" s="15" t="s">
        <v>16</v>
      </c>
      <c r="C20" s="10" t="s">
        <v>26</v>
      </c>
      <c r="D20" s="5">
        <v>8</v>
      </c>
      <c r="E20" s="58"/>
      <c r="F20" s="18">
        <f t="shared" si="0"/>
        <v>0</v>
      </c>
      <c r="G20" s="18">
        <f t="shared" si="1"/>
        <v>0</v>
      </c>
      <c r="H20" s="9"/>
    </row>
    <row r="21" spans="1:28" ht="15" customHeight="1" x14ac:dyDescent="0.25">
      <c r="A21" s="14">
        <v>11</v>
      </c>
      <c r="B21" s="15" t="s">
        <v>16</v>
      </c>
      <c r="C21" s="10" t="s">
        <v>39</v>
      </c>
      <c r="D21" s="5">
        <v>4</v>
      </c>
      <c r="E21" s="58"/>
      <c r="F21" s="18">
        <f t="shared" si="0"/>
        <v>0</v>
      </c>
      <c r="G21" s="18">
        <f t="shared" si="1"/>
        <v>0</v>
      </c>
      <c r="H21" s="9"/>
    </row>
    <row r="22" spans="1:28" ht="15" customHeight="1" x14ac:dyDescent="0.25">
      <c r="A22" s="4">
        <v>12</v>
      </c>
      <c r="B22" s="15" t="s">
        <v>16</v>
      </c>
      <c r="C22" s="10" t="s">
        <v>40</v>
      </c>
      <c r="D22" s="5">
        <v>2</v>
      </c>
      <c r="E22" s="58"/>
      <c r="F22" s="18">
        <f t="shared" si="0"/>
        <v>0</v>
      </c>
      <c r="G22" s="18">
        <f t="shared" si="1"/>
        <v>0</v>
      </c>
      <c r="H22" s="9"/>
    </row>
    <row r="23" spans="1:28" ht="15" customHeight="1" x14ac:dyDescent="0.25">
      <c r="A23" s="14">
        <v>13</v>
      </c>
      <c r="B23" s="15" t="s">
        <v>16</v>
      </c>
      <c r="C23" s="10" t="s">
        <v>41</v>
      </c>
      <c r="D23" s="5">
        <v>1</v>
      </c>
      <c r="E23" s="58"/>
      <c r="F23" s="18">
        <f t="shared" si="0"/>
        <v>0</v>
      </c>
      <c r="G23" s="18">
        <f t="shared" si="1"/>
        <v>0</v>
      </c>
      <c r="H23" s="9"/>
    </row>
    <row r="24" spans="1:28" ht="15" customHeight="1" x14ac:dyDescent="0.25">
      <c r="A24" s="4">
        <v>14</v>
      </c>
      <c r="B24" s="15" t="s">
        <v>16</v>
      </c>
      <c r="C24" s="10" t="s">
        <v>42</v>
      </c>
      <c r="D24" s="5">
        <v>4</v>
      </c>
      <c r="E24" s="58"/>
      <c r="F24" s="18">
        <f t="shared" si="0"/>
        <v>0</v>
      </c>
      <c r="G24" s="18">
        <f t="shared" si="1"/>
        <v>0</v>
      </c>
      <c r="H24" s="9"/>
    </row>
    <row r="25" spans="1:28" ht="15" customHeight="1" x14ac:dyDescent="0.25">
      <c r="A25" s="14">
        <v>15</v>
      </c>
      <c r="B25" s="15" t="s">
        <v>16</v>
      </c>
      <c r="C25" s="10" t="s">
        <v>43</v>
      </c>
      <c r="D25" s="5">
        <v>2</v>
      </c>
      <c r="E25" s="58"/>
      <c r="F25" s="18">
        <f t="shared" si="0"/>
        <v>0</v>
      </c>
      <c r="G25" s="18">
        <f t="shared" si="1"/>
        <v>0</v>
      </c>
      <c r="H25" s="9"/>
    </row>
    <row r="26" spans="1:28" ht="15" customHeight="1" x14ac:dyDescent="0.25">
      <c r="A26" s="4">
        <v>16</v>
      </c>
      <c r="B26" s="15" t="s">
        <v>16</v>
      </c>
      <c r="C26" s="10" t="s">
        <v>44</v>
      </c>
      <c r="D26" s="5">
        <v>1</v>
      </c>
      <c r="E26" s="58"/>
      <c r="F26" s="18">
        <f t="shared" si="0"/>
        <v>0</v>
      </c>
      <c r="G26" s="18">
        <f t="shared" si="1"/>
        <v>0</v>
      </c>
      <c r="H26" s="9"/>
    </row>
    <row r="27" spans="1:28" ht="15" customHeight="1" x14ac:dyDescent="0.25">
      <c r="A27" s="14">
        <v>17</v>
      </c>
      <c r="B27" s="15" t="s">
        <v>16</v>
      </c>
      <c r="C27" s="10" t="s">
        <v>27</v>
      </c>
      <c r="D27" s="5">
        <v>1</v>
      </c>
      <c r="E27" s="58"/>
      <c r="F27" s="18">
        <f t="shared" si="0"/>
        <v>0</v>
      </c>
      <c r="G27" s="18">
        <f t="shared" si="1"/>
        <v>0</v>
      </c>
      <c r="H27" s="9"/>
    </row>
    <row r="28" spans="1:28" ht="15" customHeight="1" x14ac:dyDescent="0.25">
      <c r="A28" s="4">
        <v>18</v>
      </c>
      <c r="B28" s="15" t="s">
        <v>16</v>
      </c>
      <c r="C28" s="10" t="s">
        <v>21</v>
      </c>
      <c r="D28" s="5">
        <v>2</v>
      </c>
      <c r="E28" s="58"/>
      <c r="F28" s="18">
        <f t="shared" si="0"/>
        <v>0</v>
      </c>
      <c r="G28" s="18">
        <f t="shared" si="1"/>
        <v>0</v>
      </c>
      <c r="H28" s="9"/>
    </row>
    <row r="29" spans="1:28" ht="15" customHeight="1" x14ac:dyDescent="0.25">
      <c r="A29" s="14">
        <v>19</v>
      </c>
      <c r="B29" s="15" t="s">
        <v>16</v>
      </c>
      <c r="C29" s="10" t="s">
        <v>28</v>
      </c>
      <c r="D29" s="5">
        <v>1</v>
      </c>
      <c r="E29" s="58"/>
      <c r="F29" s="18">
        <f t="shared" si="0"/>
        <v>0</v>
      </c>
      <c r="G29" s="18">
        <f t="shared" si="1"/>
        <v>0</v>
      </c>
      <c r="H29" s="9"/>
    </row>
    <row r="30" spans="1:28" ht="15" customHeight="1" x14ac:dyDescent="0.25">
      <c r="A30" s="4">
        <v>20</v>
      </c>
      <c r="B30" s="15" t="s">
        <v>16</v>
      </c>
      <c r="C30" s="10" t="s">
        <v>49</v>
      </c>
      <c r="D30" s="5">
        <v>1</v>
      </c>
      <c r="E30" s="58"/>
      <c r="F30" s="18">
        <f t="shared" si="0"/>
        <v>0</v>
      </c>
      <c r="G30" s="18">
        <f t="shared" si="1"/>
        <v>0</v>
      </c>
      <c r="H30" s="9"/>
    </row>
    <row r="31" spans="1:28" s="1" customFormat="1" ht="15" customHeight="1" x14ac:dyDescent="0.25">
      <c r="A31" s="14">
        <v>27</v>
      </c>
      <c r="B31" s="15" t="s">
        <v>16</v>
      </c>
      <c r="C31" s="10" t="s">
        <v>29</v>
      </c>
      <c r="D31" s="5">
        <v>3</v>
      </c>
      <c r="E31" s="58"/>
      <c r="F31" s="18">
        <f t="shared" si="0"/>
        <v>0</v>
      </c>
      <c r="G31" s="18">
        <f t="shared" si="1"/>
        <v>0</v>
      </c>
      <c r="H31" s="9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s="1" customFormat="1" ht="15" customHeight="1" x14ac:dyDescent="0.25">
      <c r="A32" s="4">
        <v>28</v>
      </c>
      <c r="B32" s="15" t="s">
        <v>16</v>
      </c>
      <c r="C32" s="10" t="s">
        <v>30</v>
      </c>
      <c r="D32" s="5">
        <v>1</v>
      </c>
      <c r="E32" s="58"/>
      <c r="F32" s="18">
        <f t="shared" si="0"/>
        <v>0</v>
      </c>
      <c r="G32" s="18">
        <f t="shared" si="1"/>
        <v>0</v>
      </c>
      <c r="H32" s="9"/>
      <c r="I32" s="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s="1" customFormat="1" ht="15" customHeight="1" x14ac:dyDescent="0.25">
      <c r="A33" s="14">
        <v>29</v>
      </c>
      <c r="B33" s="25" t="s">
        <v>31</v>
      </c>
      <c r="C33" s="26" t="s">
        <v>50</v>
      </c>
      <c r="D33" s="27">
        <v>2</v>
      </c>
      <c r="E33" s="57"/>
      <c r="F33" s="28">
        <f t="shared" si="0"/>
        <v>0</v>
      </c>
      <c r="G33" s="28">
        <f t="shared" si="1"/>
        <v>0</v>
      </c>
      <c r="H33" s="29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 s="1" customFormat="1" ht="15" customHeight="1" x14ac:dyDescent="0.25">
      <c r="A34" s="4">
        <v>30</v>
      </c>
      <c r="B34" s="25" t="s">
        <v>31</v>
      </c>
      <c r="C34" s="30" t="s">
        <v>18</v>
      </c>
      <c r="D34" s="31">
        <v>2</v>
      </c>
      <c r="E34" s="58"/>
      <c r="F34" s="28">
        <f t="shared" si="0"/>
        <v>0</v>
      </c>
      <c r="G34" s="28">
        <f t="shared" si="1"/>
        <v>0</v>
      </c>
      <c r="H34" s="29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 s="1" customFormat="1" ht="15" customHeight="1" x14ac:dyDescent="0.25">
      <c r="A35" s="14">
        <v>31</v>
      </c>
      <c r="B35" s="25" t="s">
        <v>31</v>
      </c>
      <c r="C35" s="30" t="s">
        <v>19</v>
      </c>
      <c r="D35" s="31">
        <v>2</v>
      </c>
      <c r="E35" s="58"/>
      <c r="F35" s="28">
        <f t="shared" si="0"/>
        <v>0</v>
      </c>
      <c r="G35" s="28">
        <f t="shared" si="1"/>
        <v>0</v>
      </c>
      <c r="H35" s="29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 s="1" customFormat="1" ht="15" customHeight="1" x14ac:dyDescent="0.25">
      <c r="A36" s="4">
        <v>32</v>
      </c>
      <c r="B36" s="25" t="s">
        <v>31</v>
      </c>
      <c r="C36" s="30" t="s">
        <v>45</v>
      </c>
      <c r="D36" s="31">
        <v>2</v>
      </c>
      <c r="E36" s="58"/>
      <c r="F36" s="28">
        <f t="shared" si="0"/>
        <v>0</v>
      </c>
      <c r="G36" s="28">
        <f t="shared" si="1"/>
        <v>0</v>
      </c>
      <c r="H36" s="2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 s="1" customFormat="1" ht="15" customHeight="1" x14ac:dyDescent="0.25">
      <c r="A37" s="14">
        <v>33</v>
      </c>
      <c r="B37" s="25" t="s">
        <v>31</v>
      </c>
      <c r="C37" s="30" t="s">
        <v>46</v>
      </c>
      <c r="D37" s="31">
        <v>1</v>
      </c>
      <c r="E37" s="58"/>
      <c r="F37" s="28">
        <f t="shared" ref="F37:F65" si="2">SUM(E37*D37)</f>
        <v>0</v>
      </c>
      <c r="G37" s="28">
        <f t="shared" si="1"/>
        <v>0</v>
      </c>
      <c r="H37" s="29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 s="1" customFormat="1" ht="15" customHeight="1" x14ac:dyDescent="0.25">
      <c r="A38" s="4">
        <v>34</v>
      </c>
      <c r="B38" s="25" t="s">
        <v>31</v>
      </c>
      <c r="C38" s="30" t="s">
        <v>47</v>
      </c>
      <c r="D38" s="31">
        <v>1</v>
      </c>
      <c r="E38" s="58"/>
      <c r="F38" s="28">
        <f t="shared" si="2"/>
        <v>0</v>
      </c>
      <c r="G38" s="28">
        <f t="shared" si="1"/>
        <v>0</v>
      </c>
      <c r="H38" s="29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8" s="1" customFormat="1" ht="15" customHeight="1" x14ac:dyDescent="0.25">
      <c r="A39" s="14">
        <v>35</v>
      </c>
      <c r="B39" s="25" t="s">
        <v>31</v>
      </c>
      <c r="C39" s="26" t="s">
        <v>48</v>
      </c>
      <c r="D39" s="27">
        <v>1</v>
      </c>
      <c r="E39" s="57"/>
      <c r="F39" s="28">
        <f t="shared" si="2"/>
        <v>0</v>
      </c>
      <c r="G39" s="28">
        <f t="shared" si="1"/>
        <v>0</v>
      </c>
      <c r="H39" s="2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</row>
    <row r="40" spans="1:28" s="1" customFormat="1" ht="15" customHeight="1" x14ac:dyDescent="0.25">
      <c r="A40" s="4">
        <v>36</v>
      </c>
      <c r="B40" s="25" t="s">
        <v>31</v>
      </c>
      <c r="C40" s="30" t="s">
        <v>21</v>
      </c>
      <c r="D40" s="31">
        <v>1</v>
      </c>
      <c r="E40" s="58"/>
      <c r="F40" s="28">
        <f t="shared" si="2"/>
        <v>0</v>
      </c>
      <c r="G40" s="28">
        <f t="shared" si="1"/>
        <v>0</v>
      </c>
      <c r="H40" s="29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</row>
    <row r="41" spans="1:28" s="1" customFormat="1" ht="15" customHeight="1" x14ac:dyDescent="0.25">
      <c r="A41" s="14">
        <v>37</v>
      </c>
      <c r="B41" s="25" t="s">
        <v>31</v>
      </c>
      <c r="C41" s="30" t="s">
        <v>51</v>
      </c>
      <c r="D41" s="31">
        <v>3</v>
      </c>
      <c r="E41" s="58"/>
      <c r="F41" s="28">
        <f t="shared" si="2"/>
        <v>0</v>
      </c>
      <c r="G41" s="28">
        <f t="shared" si="1"/>
        <v>0</v>
      </c>
      <c r="H41" s="29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 s="1" customFormat="1" ht="15" customHeight="1" x14ac:dyDescent="0.25">
      <c r="A42" s="4">
        <v>38</v>
      </c>
      <c r="B42" s="25" t="s">
        <v>31</v>
      </c>
      <c r="C42" s="26" t="s">
        <v>42</v>
      </c>
      <c r="D42" s="27">
        <v>2</v>
      </c>
      <c r="E42" s="57"/>
      <c r="F42" s="28">
        <f t="shared" si="2"/>
        <v>0</v>
      </c>
      <c r="G42" s="28">
        <f t="shared" si="1"/>
        <v>0</v>
      </c>
      <c r="H42" s="29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 s="1" customFormat="1" ht="15" customHeight="1" x14ac:dyDescent="0.25">
      <c r="A43" s="14">
        <v>39</v>
      </c>
      <c r="B43" s="25" t="s">
        <v>31</v>
      </c>
      <c r="C43" s="30" t="s">
        <v>52</v>
      </c>
      <c r="D43" s="31">
        <v>1</v>
      </c>
      <c r="E43" s="58"/>
      <c r="F43" s="28">
        <f t="shared" si="2"/>
        <v>0</v>
      </c>
      <c r="G43" s="28">
        <f t="shared" si="1"/>
        <v>0</v>
      </c>
      <c r="H43" s="29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1:28" s="1" customFormat="1" ht="15" customHeight="1" x14ac:dyDescent="0.25">
      <c r="A44" s="4">
        <v>40</v>
      </c>
      <c r="B44" s="25" t="s">
        <v>31</v>
      </c>
      <c r="C44" s="30" t="s">
        <v>53</v>
      </c>
      <c r="D44" s="31">
        <v>2</v>
      </c>
      <c r="E44" s="58"/>
      <c r="F44" s="28">
        <f t="shared" si="2"/>
        <v>0</v>
      </c>
      <c r="G44" s="28">
        <f t="shared" si="1"/>
        <v>0</v>
      </c>
      <c r="H44" s="29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</row>
    <row r="45" spans="1:28" s="1" customFormat="1" ht="15" customHeight="1" x14ac:dyDescent="0.25">
      <c r="A45" s="14">
        <v>41</v>
      </c>
      <c r="B45" s="25" t="s">
        <v>31</v>
      </c>
      <c r="C45" s="26" t="s">
        <v>54</v>
      </c>
      <c r="D45" s="27">
        <v>1</v>
      </c>
      <c r="E45" s="57"/>
      <c r="F45" s="28">
        <f t="shared" si="2"/>
        <v>0</v>
      </c>
      <c r="G45" s="28">
        <f t="shared" si="1"/>
        <v>0</v>
      </c>
      <c r="H45" s="29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</row>
    <row r="46" spans="1:28" s="1" customFormat="1" ht="15" customHeight="1" x14ac:dyDescent="0.25">
      <c r="A46" s="4">
        <v>42</v>
      </c>
      <c r="B46" s="25" t="s">
        <v>31</v>
      </c>
      <c r="C46" s="30" t="s">
        <v>55</v>
      </c>
      <c r="D46" s="31">
        <v>2</v>
      </c>
      <c r="E46" s="58"/>
      <c r="F46" s="28">
        <f t="shared" si="2"/>
        <v>0</v>
      </c>
      <c r="G46" s="28">
        <f t="shared" si="1"/>
        <v>0</v>
      </c>
      <c r="H46" s="29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</row>
    <row r="47" spans="1:28" s="1" customFormat="1" ht="15" customHeight="1" x14ac:dyDescent="0.25">
      <c r="A47" s="14">
        <v>43</v>
      </c>
      <c r="B47" s="25" t="s">
        <v>31</v>
      </c>
      <c r="C47" s="26" t="s">
        <v>42</v>
      </c>
      <c r="D47" s="31">
        <v>4</v>
      </c>
      <c r="E47" s="58"/>
      <c r="F47" s="28">
        <f t="shared" si="2"/>
        <v>0</v>
      </c>
      <c r="G47" s="28">
        <f t="shared" si="1"/>
        <v>0</v>
      </c>
      <c r="H47" s="29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</row>
    <row r="48" spans="1:28" s="1" customFormat="1" ht="15" customHeight="1" x14ac:dyDescent="0.25">
      <c r="A48" s="4">
        <v>44</v>
      </c>
      <c r="B48" s="25" t="s">
        <v>31</v>
      </c>
      <c r="C48" s="30" t="s">
        <v>51</v>
      </c>
      <c r="D48" s="27">
        <v>2</v>
      </c>
      <c r="E48" s="57"/>
      <c r="F48" s="28">
        <f t="shared" si="2"/>
        <v>0</v>
      </c>
      <c r="G48" s="28">
        <f t="shared" si="1"/>
        <v>0</v>
      </c>
      <c r="H48" s="29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</row>
    <row r="49" spans="1:28" s="1" customFormat="1" ht="15" customHeight="1" x14ac:dyDescent="0.25">
      <c r="A49" s="14">
        <v>45</v>
      </c>
      <c r="B49" s="25" t="s">
        <v>31</v>
      </c>
      <c r="C49" s="30" t="s">
        <v>53</v>
      </c>
      <c r="D49" s="31">
        <v>2</v>
      </c>
      <c r="E49" s="58"/>
      <c r="F49" s="28">
        <f t="shared" si="2"/>
        <v>0</v>
      </c>
      <c r="G49" s="28">
        <f t="shared" si="1"/>
        <v>0</v>
      </c>
      <c r="H49" s="2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</row>
    <row r="50" spans="1:28" s="1" customFormat="1" ht="15" customHeight="1" x14ac:dyDescent="0.25">
      <c r="A50" s="4">
        <v>46</v>
      </c>
      <c r="B50" s="25" t="s">
        <v>31</v>
      </c>
      <c r="C50" s="26" t="s">
        <v>54</v>
      </c>
      <c r="D50" s="27">
        <v>1</v>
      </c>
      <c r="E50" s="58"/>
      <c r="F50" s="28">
        <f t="shared" si="2"/>
        <v>0</v>
      </c>
      <c r="G50" s="28">
        <f t="shared" si="1"/>
        <v>0</v>
      </c>
      <c r="H50" s="29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</row>
    <row r="51" spans="1:28" s="1" customFormat="1" ht="15" customHeight="1" x14ac:dyDescent="0.25">
      <c r="A51" s="14">
        <v>47</v>
      </c>
      <c r="B51" s="25" t="s">
        <v>31</v>
      </c>
      <c r="C51" s="30" t="s">
        <v>55</v>
      </c>
      <c r="D51" s="31">
        <v>2</v>
      </c>
      <c r="E51" s="58"/>
      <c r="F51" s="28">
        <f t="shared" si="2"/>
        <v>0</v>
      </c>
      <c r="G51" s="28">
        <f t="shared" si="1"/>
        <v>0</v>
      </c>
      <c r="H51" s="29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</row>
    <row r="52" spans="1:28" s="1" customFormat="1" ht="15" customHeight="1" x14ac:dyDescent="0.25">
      <c r="A52" s="4">
        <v>50</v>
      </c>
      <c r="B52" s="25" t="s">
        <v>31</v>
      </c>
      <c r="C52" s="30" t="s">
        <v>29</v>
      </c>
      <c r="D52" s="31">
        <v>2</v>
      </c>
      <c r="E52" s="58"/>
      <c r="F52" s="28">
        <f t="shared" si="2"/>
        <v>0</v>
      </c>
      <c r="G52" s="28">
        <f t="shared" si="1"/>
        <v>0</v>
      </c>
      <c r="H52" s="29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</row>
    <row r="53" spans="1:28" s="1" customFormat="1" ht="15" customHeight="1" x14ac:dyDescent="0.25">
      <c r="A53" s="14">
        <v>51</v>
      </c>
      <c r="B53" s="25" t="s">
        <v>31</v>
      </c>
      <c r="C53" s="30" t="s">
        <v>30</v>
      </c>
      <c r="D53" s="31">
        <v>1</v>
      </c>
      <c r="E53" s="58"/>
      <c r="F53" s="28">
        <f t="shared" si="2"/>
        <v>0</v>
      </c>
      <c r="G53" s="28">
        <f t="shared" si="1"/>
        <v>0</v>
      </c>
      <c r="H53" s="29"/>
      <c r="I53" s="32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</row>
    <row r="54" spans="1:28" ht="15" customHeight="1" x14ac:dyDescent="0.25">
      <c r="A54" s="4">
        <v>52</v>
      </c>
      <c r="B54" s="15" t="s">
        <v>32</v>
      </c>
      <c r="C54" s="16" t="s">
        <v>17</v>
      </c>
      <c r="D54" s="17">
        <v>1</v>
      </c>
      <c r="E54" s="57"/>
      <c r="F54" s="18">
        <f t="shared" si="2"/>
        <v>0</v>
      </c>
      <c r="G54" s="18">
        <f t="shared" si="1"/>
        <v>0</v>
      </c>
      <c r="H54" s="9"/>
      <c r="I54" s="32"/>
    </row>
    <row r="55" spans="1:28" ht="15" customHeight="1" x14ac:dyDescent="0.25">
      <c r="A55" s="14">
        <v>53</v>
      </c>
      <c r="B55" s="15" t="s">
        <v>32</v>
      </c>
      <c r="C55" s="10" t="s">
        <v>18</v>
      </c>
      <c r="D55" s="5">
        <v>1</v>
      </c>
      <c r="E55" s="58"/>
      <c r="F55" s="18">
        <f t="shared" si="2"/>
        <v>0</v>
      </c>
      <c r="G55" s="18">
        <f t="shared" si="1"/>
        <v>0</v>
      </c>
      <c r="H55" s="9"/>
    </row>
    <row r="56" spans="1:28" s="1" customFormat="1" ht="15" customHeight="1" x14ac:dyDescent="0.25">
      <c r="A56" s="4">
        <v>54</v>
      </c>
      <c r="B56" s="15" t="s">
        <v>32</v>
      </c>
      <c r="C56" s="10" t="s">
        <v>19</v>
      </c>
      <c r="D56" s="5">
        <v>1</v>
      </c>
      <c r="E56" s="58"/>
      <c r="F56" s="18">
        <f t="shared" si="2"/>
        <v>0</v>
      </c>
      <c r="G56" s="18">
        <f t="shared" si="1"/>
        <v>0</v>
      </c>
      <c r="H56" s="9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</row>
    <row r="57" spans="1:28" ht="15" customHeight="1" x14ac:dyDescent="0.25">
      <c r="A57" s="14">
        <v>55</v>
      </c>
      <c r="B57" s="15" t="s">
        <v>32</v>
      </c>
      <c r="C57" s="10" t="s">
        <v>33</v>
      </c>
      <c r="D57" s="5">
        <v>24</v>
      </c>
      <c r="E57" s="58"/>
      <c r="F57" s="18">
        <f t="shared" si="2"/>
        <v>0</v>
      </c>
      <c r="G57" s="18">
        <f t="shared" si="1"/>
        <v>0</v>
      </c>
      <c r="H57" s="9"/>
    </row>
    <row r="58" spans="1:28" ht="15" customHeight="1" x14ac:dyDescent="0.25">
      <c r="A58" s="4">
        <v>56</v>
      </c>
      <c r="B58" s="15" t="s">
        <v>32</v>
      </c>
      <c r="C58" s="10" t="s">
        <v>34</v>
      </c>
      <c r="D58" s="5">
        <v>24</v>
      </c>
      <c r="E58" s="58"/>
      <c r="F58" s="18">
        <f t="shared" si="2"/>
        <v>0</v>
      </c>
      <c r="G58" s="18">
        <f t="shared" si="1"/>
        <v>0</v>
      </c>
      <c r="H58" s="9"/>
    </row>
    <row r="59" spans="1:28" ht="15" customHeight="1" x14ac:dyDescent="0.25">
      <c r="A59" s="14">
        <v>57</v>
      </c>
      <c r="B59" s="15" t="s">
        <v>32</v>
      </c>
      <c r="C59" s="10" t="s">
        <v>35</v>
      </c>
      <c r="D59" s="5">
        <v>1</v>
      </c>
      <c r="E59" s="58"/>
      <c r="F59" s="18">
        <f t="shared" si="2"/>
        <v>0</v>
      </c>
      <c r="G59" s="18">
        <f t="shared" si="1"/>
        <v>0</v>
      </c>
      <c r="H59" s="9"/>
    </row>
    <row r="60" spans="1:28" s="1" customFormat="1" ht="15" customHeight="1" x14ac:dyDescent="0.25">
      <c r="A60" s="14">
        <v>59</v>
      </c>
      <c r="B60" s="15" t="s">
        <v>32</v>
      </c>
      <c r="C60" s="10" t="s">
        <v>36</v>
      </c>
      <c r="D60" s="5">
        <v>1</v>
      </c>
      <c r="E60" s="58"/>
      <c r="F60" s="18">
        <f t="shared" si="2"/>
        <v>0</v>
      </c>
      <c r="G60" s="18">
        <f t="shared" si="1"/>
        <v>0</v>
      </c>
      <c r="H60" s="9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</row>
    <row r="61" spans="1:28" s="1" customFormat="1" ht="15" customHeight="1" x14ac:dyDescent="0.25">
      <c r="A61" s="4">
        <v>60</v>
      </c>
      <c r="B61" s="15" t="s">
        <v>32</v>
      </c>
      <c r="C61" s="10" t="s">
        <v>56</v>
      </c>
      <c r="D61" s="5">
        <v>1</v>
      </c>
      <c r="E61" s="58"/>
      <c r="F61" s="18">
        <f t="shared" si="2"/>
        <v>0</v>
      </c>
      <c r="G61" s="18">
        <f t="shared" si="1"/>
        <v>0</v>
      </c>
      <c r="H61" s="9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</row>
    <row r="62" spans="1:28" s="1" customFormat="1" ht="15" customHeight="1" x14ac:dyDescent="0.25">
      <c r="A62" s="14">
        <v>61</v>
      </c>
      <c r="B62" s="15" t="s">
        <v>32</v>
      </c>
      <c r="C62" s="10" t="s">
        <v>39</v>
      </c>
      <c r="D62" s="5">
        <v>2</v>
      </c>
      <c r="E62" s="58"/>
      <c r="F62" s="18">
        <f t="shared" si="2"/>
        <v>0</v>
      </c>
      <c r="G62" s="18">
        <f t="shared" si="1"/>
        <v>0</v>
      </c>
      <c r="H62" s="9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</row>
    <row r="63" spans="1:28" s="1" customFormat="1" ht="15" customHeight="1" x14ac:dyDescent="0.25">
      <c r="A63" s="4">
        <v>62</v>
      </c>
      <c r="B63" s="15" t="s">
        <v>32</v>
      </c>
      <c r="C63" s="10" t="s">
        <v>43</v>
      </c>
      <c r="D63" s="5">
        <v>2</v>
      </c>
      <c r="E63" s="58"/>
      <c r="F63" s="18">
        <f t="shared" si="2"/>
        <v>0</v>
      </c>
      <c r="G63" s="18">
        <f t="shared" si="1"/>
        <v>0</v>
      </c>
      <c r="H63" s="9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</row>
    <row r="64" spans="1:28" s="1" customFormat="1" ht="15" customHeight="1" x14ac:dyDescent="0.25">
      <c r="A64" s="14">
        <v>63</v>
      </c>
      <c r="B64" s="15" t="s">
        <v>32</v>
      </c>
      <c r="C64" s="10" t="s">
        <v>57</v>
      </c>
      <c r="D64" s="5">
        <v>3</v>
      </c>
      <c r="E64" s="58"/>
      <c r="F64" s="18">
        <f t="shared" si="2"/>
        <v>0</v>
      </c>
      <c r="G64" s="18">
        <f t="shared" si="1"/>
        <v>0</v>
      </c>
      <c r="H64" s="9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</row>
    <row r="65" spans="1:28" s="1" customFormat="1" ht="15" customHeight="1" x14ac:dyDescent="0.25">
      <c r="A65" s="4">
        <v>64</v>
      </c>
      <c r="B65" s="15" t="s">
        <v>32</v>
      </c>
      <c r="C65" s="10" t="s">
        <v>39</v>
      </c>
      <c r="D65" s="5">
        <v>2</v>
      </c>
      <c r="E65" s="58"/>
      <c r="F65" s="18">
        <f t="shared" si="2"/>
        <v>0</v>
      </c>
      <c r="G65" s="18">
        <f t="shared" si="1"/>
        <v>0</v>
      </c>
      <c r="H65" s="9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</row>
    <row r="66" spans="1:28" s="1" customFormat="1" ht="15" customHeight="1" x14ac:dyDescent="0.25">
      <c r="A66" s="14">
        <v>65</v>
      </c>
      <c r="B66" s="15" t="s">
        <v>32</v>
      </c>
      <c r="C66" s="10" t="s">
        <v>58</v>
      </c>
      <c r="D66" s="5">
        <v>1</v>
      </c>
      <c r="E66" s="58"/>
      <c r="F66" s="18">
        <f t="shared" ref="F66:F78" si="3">SUM(E66*D66)</f>
        <v>0</v>
      </c>
      <c r="G66" s="18">
        <f t="shared" si="1"/>
        <v>0</v>
      </c>
      <c r="H66" s="9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</row>
    <row r="67" spans="1:28" s="1" customFormat="1" ht="15" customHeight="1" x14ac:dyDescent="0.25">
      <c r="A67" s="4">
        <v>66</v>
      </c>
      <c r="B67" s="15" t="s">
        <v>32</v>
      </c>
      <c r="C67" s="10" t="s">
        <v>59</v>
      </c>
      <c r="D67" s="5">
        <v>4</v>
      </c>
      <c r="E67" s="58"/>
      <c r="F67" s="18">
        <f t="shared" si="3"/>
        <v>0</v>
      </c>
      <c r="G67" s="18">
        <f t="shared" ref="G67:G78" si="4">F67*1.21</f>
        <v>0</v>
      </c>
      <c r="H67" s="9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</row>
    <row r="68" spans="1:28" ht="15" customHeight="1" x14ac:dyDescent="0.25">
      <c r="A68" s="14">
        <v>69</v>
      </c>
      <c r="B68" s="15" t="s">
        <v>32</v>
      </c>
      <c r="C68" s="10" t="s">
        <v>29</v>
      </c>
      <c r="D68" s="5">
        <v>2</v>
      </c>
      <c r="E68" s="58"/>
      <c r="F68" s="18">
        <f t="shared" si="3"/>
        <v>0</v>
      </c>
      <c r="G68" s="18">
        <f t="shared" si="4"/>
        <v>0</v>
      </c>
      <c r="H68" s="9"/>
    </row>
    <row r="69" spans="1:28" ht="15" customHeight="1" x14ac:dyDescent="0.25">
      <c r="A69" s="107">
        <v>70</v>
      </c>
      <c r="B69" s="108" t="s">
        <v>32</v>
      </c>
      <c r="C69" s="109" t="s">
        <v>30</v>
      </c>
      <c r="D69" s="110">
        <v>1</v>
      </c>
      <c r="E69" s="58"/>
      <c r="F69" s="111">
        <f t="shared" si="3"/>
        <v>0</v>
      </c>
      <c r="G69" s="111">
        <f t="shared" si="4"/>
        <v>0</v>
      </c>
      <c r="H69" s="112"/>
      <c r="I69" s="32"/>
    </row>
    <row r="70" spans="1:28" x14ac:dyDescent="0.25">
      <c r="A70" s="106">
        <v>71</v>
      </c>
      <c r="B70" s="25" t="s">
        <v>61</v>
      </c>
      <c r="C70" s="26" t="s">
        <v>62</v>
      </c>
      <c r="D70" s="27">
        <v>1</v>
      </c>
      <c r="E70" s="58"/>
      <c r="F70" s="116">
        <f t="shared" ref="F70" si="5">SUM(E70*D70)</f>
        <v>0</v>
      </c>
      <c r="G70" s="116">
        <f t="shared" ref="G70" si="6">F70*1.21</f>
        <v>0</v>
      </c>
      <c r="H70" s="113" t="s">
        <v>63</v>
      </c>
    </row>
    <row r="71" spans="1:28" x14ac:dyDescent="0.25">
      <c r="A71" s="40">
        <v>72</v>
      </c>
      <c r="B71" s="25" t="s">
        <v>61</v>
      </c>
      <c r="C71" s="30" t="s">
        <v>64</v>
      </c>
      <c r="D71" s="31">
        <v>1</v>
      </c>
      <c r="E71" s="58"/>
      <c r="F71" s="116">
        <f t="shared" ref="F71:F78" si="7">SUM(E71*D71)</f>
        <v>0</v>
      </c>
      <c r="G71" s="116">
        <f t="shared" ref="G71:G78" si="8">F71*1.21</f>
        <v>0</v>
      </c>
      <c r="H71" s="114"/>
    </row>
    <row r="72" spans="1:28" x14ac:dyDescent="0.25">
      <c r="A72" s="40">
        <v>73</v>
      </c>
      <c r="B72" s="25" t="s">
        <v>61</v>
      </c>
      <c r="C72" s="30" t="s">
        <v>65</v>
      </c>
      <c r="D72" s="31">
        <v>6</v>
      </c>
      <c r="E72" s="58"/>
      <c r="F72" s="116">
        <f t="shared" si="7"/>
        <v>0</v>
      </c>
      <c r="G72" s="116">
        <f t="shared" si="8"/>
        <v>0</v>
      </c>
      <c r="H72" s="114" t="s">
        <v>66</v>
      </c>
    </row>
    <row r="73" spans="1:28" x14ac:dyDescent="0.25">
      <c r="A73" s="40">
        <v>74</v>
      </c>
      <c r="B73" s="25" t="s">
        <v>61</v>
      </c>
      <c r="C73" s="30" t="s">
        <v>67</v>
      </c>
      <c r="D73" s="31">
        <v>1</v>
      </c>
      <c r="E73" s="58"/>
      <c r="F73" s="116">
        <f t="shared" si="7"/>
        <v>0</v>
      </c>
      <c r="G73" s="116">
        <f t="shared" si="8"/>
        <v>0</v>
      </c>
      <c r="H73" s="115" t="s">
        <v>68</v>
      </c>
    </row>
    <row r="74" spans="1:28" x14ac:dyDescent="0.25">
      <c r="A74" s="40">
        <v>75</v>
      </c>
      <c r="B74" s="25" t="s">
        <v>61</v>
      </c>
      <c r="C74" s="30" t="s">
        <v>69</v>
      </c>
      <c r="D74" s="31">
        <v>1</v>
      </c>
      <c r="E74" s="58"/>
      <c r="F74" s="116">
        <f t="shared" si="7"/>
        <v>0</v>
      </c>
      <c r="G74" s="116">
        <f t="shared" si="8"/>
        <v>0</v>
      </c>
      <c r="H74" s="114" t="s">
        <v>70</v>
      </c>
    </row>
    <row r="75" spans="1:28" x14ac:dyDescent="0.25">
      <c r="A75" s="40">
        <v>76</v>
      </c>
      <c r="B75" s="25" t="s">
        <v>61</v>
      </c>
      <c r="C75" s="30" t="s">
        <v>71</v>
      </c>
      <c r="D75" s="31">
        <v>21</v>
      </c>
      <c r="E75" s="58"/>
      <c r="F75" s="116">
        <f t="shared" si="7"/>
        <v>0</v>
      </c>
      <c r="G75" s="116">
        <f t="shared" si="8"/>
        <v>0</v>
      </c>
      <c r="H75" s="114"/>
    </row>
    <row r="76" spans="1:28" x14ac:dyDescent="0.25">
      <c r="A76" s="40">
        <v>77</v>
      </c>
      <c r="B76" s="25" t="s">
        <v>61</v>
      </c>
      <c r="C76" s="30" t="s">
        <v>72</v>
      </c>
      <c r="D76" s="31">
        <v>1</v>
      </c>
      <c r="E76" s="58"/>
      <c r="F76" s="116">
        <f t="shared" si="7"/>
        <v>0</v>
      </c>
      <c r="G76" s="116">
        <f t="shared" si="8"/>
        <v>0</v>
      </c>
      <c r="H76" s="115"/>
    </row>
    <row r="77" spans="1:28" x14ac:dyDescent="0.25">
      <c r="A77" s="40">
        <v>78</v>
      </c>
      <c r="B77" s="25" t="s">
        <v>61</v>
      </c>
      <c r="C77" s="30" t="s">
        <v>73</v>
      </c>
      <c r="D77" s="31">
        <v>1</v>
      </c>
      <c r="E77" s="58"/>
      <c r="F77" s="116">
        <f t="shared" si="7"/>
        <v>0</v>
      </c>
      <c r="G77" s="116">
        <f t="shared" si="8"/>
        <v>0</v>
      </c>
      <c r="H77" s="114"/>
    </row>
    <row r="78" spans="1:28" ht="13.8" thickBot="1" x14ac:dyDescent="0.3">
      <c r="A78" s="118">
        <v>79</v>
      </c>
      <c r="B78" s="119" t="s">
        <v>129</v>
      </c>
      <c r="C78" s="120" t="s">
        <v>128</v>
      </c>
      <c r="D78" s="121">
        <v>1</v>
      </c>
      <c r="E78" s="117"/>
      <c r="F78" s="122">
        <f t="shared" si="7"/>
        <v>0</v>
      </c>
      <c r="G78" s="122">
        <f t="shared" si="8"/>
        <v>0</v>
      </c>
      <c r="H78" s="123"/>
    </row>
    <row r="79" spans="1:28" ht="13.95" customHeight="1" thickBot="1" x14ac:dyDescent="0.3">
      <c r="F79" s="6">
        <f>SUM(F11:F69)</f>
        <v>0</v>
      </c>
      <c r="G79" s="91">
        <f>SUM(G11:G69)</f>
        <v>0</v>
      </c>
      <c r="H79" s="92"/>
      <c r="I79" s="32"/>
    </row>
    <row r="80" spans="1:28" ht="13.2" customHeight="1" x14ac:dyDescent="0.25">
      <c r="F80" s="89" t="s">
        <v>37</v>
      </c>
      <c r="G80" s="93"/>
      <c r="H80" s="94"/>
    </row>
    <row r="81" spans="3:8" ht="13.95" customHeight="1" thickBot="1" x14ac:dyDescent="0.3">
      <c r="F81" s="90"/>
      <c r="G81" s="95"/>
      <c r="H81" s="96"/>
    </row>
    <row r="82" spans="3:8" x14ac:dyDescent="0.25">
      <c r="G82" s="7"/>
      <c r="H82" s="8"/>
    </row>
    <row r="86" spans="3:8" x14ac:dyDescent="0.25">
      <c r="C86" t="s">
        <v>38</v>
      </c>
    </row>
  </sheetData>
  <sheetProtection selectLockedCells="1" selectUnlockedCells="1"/>
  <mergeCells count="16">
    <mergeCell ref="F80:F81"/>
    <mergeCell ref="G79:H81"/>
    <mergeCell ref="A8:B9"/>
    <mergeCell ref="D8:F8"/>
    <mergeCell ref="G8:G9"/>
    <mergeCell ref="H8:H9"/>
    <mergeCell ref="D9:F9"/>
    <mergeCell ref="A1:B2"/>
    <mergeCell ref="C1:F2"/>
    <mergeCell ref="G1:H7"/>
    <mergeCell ref="D3:F3"/>
    <mergeCell ref="D4:F4"/>
    <mergeCell ref="D5:F5"/>
    <mergeCell ref="D6:F6"/>
    <mergeCell ref="D7:F7"/>
    <mergeCell ref="A3:B7"/>
  </mergeCells>
  <phoneticPr fontId="11" type="noConversion"/>
  <pageMargins left="0.23622047244094491" right="0.23622047244094491" top="0.19685039370078741" bottom="0.19685039370078741" header="0.31496062992125984" footer="0.51181102362204722"/>
  <pageSetup scale="65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030F-008A-4C87-9983-AEAAEB1A3E71}">
  <dimension ref="A1:I37"/>
  <sheetViews>
    <sheetView topLeftCell="A12" workbookViewId="0">
      <selection activeCell="C42" sqref="C42"/>
    </sheetView>
  </sheetViews>
  <sheetFormatPr defaultColWidth="8.88671875" defaultRowHeight="14.4" customHeight="1" x14ac:dyDescent="0.25"/>
  <cols>
    <col min="2" max="2" width="32" style="2" customWidth="1"/>
    <col min="3" max="3" width="65.44140625" customWidth="1"/>
    <col min="5" max="5" width="14.6640625" style="3" customWidth="1"/>
    <col min="6" max="6" width="17.44140625" style="3" customWidth="1"/>
    <col min="7" max="7" width="15.88671875" style="3" customWidth="1"/>
    <col min="8" max="8" width="32.77734375" customWidth="1"/>
    <col min="9" max="9" width="11.88671875" bestFit="1" customWidth="1"/>
  </cols>
  <sheetData>
    <row r="1" spans="1:9" ht="14.4" customHeight="1" thickBot="1" x14ac:dyDescent="0.3">
      <c r="A1" s="63" t="s">
        <v>0</v>
      </c>
      <c r="B1" s="64"/>
      <c r="C1" s="67" t="s">
        <v>1</v>
      </c>
      <c r="D1" s="68"/>
      <c r="E1" s="68"/>
      <c r="F1" s="69"/>
      <c r="G1" s="73"/>
      <c r="H1" s="74"/>
      <c r="I1" s="24"/>
    </row>
    <row r="2" spans="1:9" ht="14.4" customHeight="1" thickBot="1" x14ac:dyDescent="0.3">
      <c r="A2" s="65"/>
      <c r="B2" s="66"/>
      <c r="C2" s="70"/>
      <c r="D2" s="71"/>
      <c r="E2" s="71"/>
      <c r="F2" s="72"/>
      <c r="G2" s="75"/>
      <c r="H2" s="76"/>
    </row>
    <row r="3" spans="1:9" ht="14.4" customHeight="1" thickBot="1" x14ac:dyDescent="0.3">
      <c r="A3" s="85" t="s">
        <v>60</v>
      </c>
      <c r="B3" s="86"/>
      <c r="C3" s="11" t="s">
        <v>2</v>
      </c>
      <c r="D3" s="79" t="s">
        <v>3</v>
      </c>
      <c r="E3" s="80"/>
      <c r="F3" s="81"/>
      <c r="G3" s="75"/>
      <c r="H3" s="76"/>
    </row>
    <row r="4" spans="1:9" ht="14.4" customHeight="1" thickBot="1" x14ac:dyDescent="0.3">
      <c r="A4" s="87"/>
      <c r="B4" s="88"/>
      <c r="C4" s="12"/>
      <c r="D4" s="82"/>
      <c r="E4" s="83"/>
      <c r="F4" s="84"/>
      <c r="G4" s="75"/>
      <c r="H4" s="76"/>
    </row>
    <row r="5" spans="1:9" ht="14.4" customHeight="1" thickBot="1" x14ac:dyDescent="0.3">
      <c r="A5" s="87"/>
      <c r="B5" s="88"/>
      <c r="C5" s="12" t="s">
        <v>4</v>
      </c>
      <c r="D5" s="82"/>
      <c r="E5" s="83"/>
      <c r="F5" s="84"/>
      <c r="G5" s="75"/>
      <c r="H5" s="76"/>
    </row>
    <row r="6" spans="1:9" ht="14.4" customHeight="1" thickBot="1" x14ac:dyDescent="0.3">
      <c r="A6" s="87"/>
      <c r="B6" s="88"/>
      <c r="C6" s="12" t="s">
        <v>5</v>
      </c>
      <c r="D6" s="82"/>
      <c r="E6" s="83"/>
      <c r="F6" s="84"/>
      <c r="G6" s="75"/>
      <c r="H6" s="76"/>
    </row>
    <row r="7" spans="1:9" ht="14.4" customHeight="1" thickBot="1" x14ac:dyDescent="0.3">
      <c r="A7" s="87"/>
      <c r="B7" s="88"/>
      <c r="C7" s="12"/>
      <c r="D7" s="82"/>
      <c r="E7" s="83"/>
      <c r="F7" s="84"/>
      <c r="G7" s="77"/>
      <c r="H7" s="78"/>
    </row>
    <row r="8" spans="1:9" ht="14.4" customHeight="1" x14ac:dyDescent="0.25">
      <c r="A8" s="97" t="s">
        <v>6</v>
      </c>
      <c r="B8" s="98"/>
      <c r="C8" s="12"/>
      <c r="D8" s="82"/>
      <c r="E8" s="83"/>
      <c r="F8" s="84"/>
      <c r="G8" s="101" t="s">
        <v>7</v>
      </c>
      <c r="H8" s="103"/>
    </row>
    <row r="9" spans="1:9" ht="14.4" customHeight="1" thickBot="1" x14ac:dyDescent="0.3">
      <c r="A9" s="99"/>
      <c r="B9" s="100"/>
      <c r="C9" s="13"/>
      <c r="D9" s="105"/>
      <c r="E9" s="105"/>
      <c r="F9" s="105"/>
      <c r="G9" s="102"/>
      <c r="H9" s="104"/>
    </row>
    <row r="10" spans="1:9" ht="25.8" customHeight="1" thickBot="1" x14ac:dyDescent="0.3">
      <c r="A10" s="20" t="s">
        <v>8</v>
      </c>
      <c r="B10" s="20" t="s">
        <v>9</v>
      </c>
      <c r="C10" s="20" t="s">
        <v>10</v>
      </c>
      <c r="D10" s="20" t="s">
        <v>11</v>
      </c>
      <c r="E10" s="21" t="s">
        <v>12</v>
      </c>
      <c r="F10" s="21" t="s">
        <v>13</v>
      </c>
      <c r="G10" s="21" t="s">
        <v>14</v>
      </c>
      <c r="H10" s="33" t="s">
        <v>15</v>
      </c>
    </row>
    <row r="11" spans="1:9" ht="14.4" customHeight="1" x14ac:dyDescent="0.25">
      <c r="A11" s="34">
        <v>1</v>
      </c>
      <c r="B11" s="35" t="s">
        <v>90</v>
      </c>
      <c r="C11" s="36" t="s">
        <v>91</v>
      </c>
      <c r="D11" s="37">
        <v>1</v>
      </c>
      <c r="E11" s="60"/>
      <c r="F11" s="38">
        <f t="shared" ref="F11:F36" si="0">SUM(E11*D11)</f>
        <v>0</v>
      </c>
      <c r="G11" s="38">
        <f t="shared" ref="G11:G37" si="1">F11*1.21</f>
        <v>0</v>
      </c>
      <c r="H11" s="39" t="s">
        <v>92</v>
      </c>
    </row>
    <row r="12" spans="1:9" ht="14.4" customHeight="1" x14ac:dyDescent="0.25">
      <c r="A12" s="40">
        <v>2</v>
      </c>
      <c r="B12" s="15" t="s">
        <v>90</v>
      </c>
      <c r="C12" s="10" t="s">
        <v>93</v>
      </c>
      <c r="D12" s="5">
        <v>1</v>
      </c>
      <c r="E12" s="61"/>
      <c r="F12" s="41">
        <f t="shared" si="0"/>
        <v>0</v>
      </c>
      <c r="G12" s="42">
        <f t="shared" si="1"/>
        <v>0</v>
      </c>
      <c r="H12" s="43"/>
    </row>
    <row r="13" spans="1:9" ht="14.4" customHeight="1" x14ac:dyDescent="0.25">
      <c r="A13" s="40">
        <v>3</v>
      </c>
      <c r="B13" s="15" t="s">
        <v>90</v>
      </c>
      <c r="C13" s="10" t="s">
        <v>94</v>
      </c>
      <c r="D13" s="5">
        <v>1</v>
      </c>
      <c r="E13" s="61"/>
      <c r="F13" s="41">
        <f t="shared" si="0"/>
        <v>0</v>
      </c>
      <c r="G13" s="42">
        <f t="shared" si="1"/>
        <v>0</v>
      </c>
      <c r="H13" s="43" t="s">
        <v>95</v>
      </c>
    </row>
    <row r="14" spans="1:9" ht="14.4" customHeight="1" x14ac:dyDescent="0.25">
      <c r="A14" s="40">
        <v>4</v>
      </c>
      <c r="B14" s="15" t="s">
        <v>90</v>
      </c>
      <c r="C14" s="10" t="s">
        <v>96</v>
      </c>
      <c r="D14" s="5">
        <v>1</v>
      </c>
      <c r="E14" s="61"/>
      <c r="F14" s="41">
        <f t="shared" si="0"/>
        <v>0</v>
      </c>
      <c r="G14" s="42">
        <f t="shared" si="1"/>
        <v>0</v>
      </c>
      <c r="H14" s="44" t="s">
        <v>97</v>
      </c>
    </row>
    <row r="15" spans="1:9" ht="14.4" customHeight="1" x14ac:dyDescent="0.25">
      <c r="A15" s="40">
        <v>5</v>
      </c>
      <c r="B15" s="15" t="s">
        <v>90</v>
      </c>
      <c r="C15" s="10" t="s">
        <v>76</v>
      </c>
      <c r="D15" s="5">
        <v>2.64</v>
      </c>
      <c r="E15" s="61"/>
      <c r="F15" s="41">
        <f t="shared" si="0"/>
        <v>0</v>
      </c>
      <c r="G15" s="42">
        <f t="shared" si="1"/>
        <v>0</v>
      </c>
      <c r="H15" s="43" t="s">
        <v>98</v>
      </c>
    </row>
    <row r="16" spans="1:9" ht="14.4" customHeight="1" x14ac:dyDescent="0.25">
      <c r="A16" s="40">
        <v>6</v>
      </c>
      <c r="B16" s="15" t="s">
        <v>90</v>
      </c>
      <c r="C16" s="10" t="s">
        <v>99</v>
      </c>
      <c r="D16" s="5">
        <v>14</v>
      </c>
      <c r="E16" s="61"/>
      <c r="F16" s="41">
        <f t="shared" si="0"/>
        <v>0</v>
      </c>
      <c r="G16" s="42">
        <f t="shared" si="1"/>
        <v>0</v>
      </c>
      <c r="H16" s="43" t="s">
        <v>100</v>
      </c>
    </row>
    <row r="17" spans="1:8" ht="14.4" customHeight="1" x14ac:dyDescent="0.25">
      <c r="A17" s="40">
        <v>7</v>
      </c>
      <c r="B17" s="15" t="s">
        <v>90</v>
      </c>
      <c r="C17" s="10" t="s">
        <v>101</v>
      </c>
      <c r="D17" s="5">
        <v>1</v>
      </c>
      <c r="E17" s="61"/>
      <c r="F17" s="41">
        <f t="shared" si="0"/>
        <v>0</v>
      </c>
      <c r="G17" s="42">
        <f t="shared" si="1"/>
        <v>0</v>
      </c>
      <c r="H17" s="44" t="s">
        <v>102</v>
      </c>
    </row>
    <row r="18" spans="1:8" ht="14.4" customHeight="1" x14ac:dyDescent="0.25">
      <c r="A18" s="40">
        <v>8</v>
      </c>
      <c r="B18" s="15" t="s">
        <v>90</v>
      </c>
      <c r="C18" s="10" t="s">
        <v>103</v>
      </c>
      <c r="D18" s="5">
        <v>1</v>
      </c>
      <c r="E18" s="61"/>
      <c r="F18" s="41">
        <f t="shared" si="0"/>
        <v>0</v>
      </c>
      <c r="G18" s="42">
        <f t="shared" si="1"/>
        <v>0</v>
      </c>
      <c r="H18" s="43" t="s">
        <v>104</v>
      </c>
    </row>
    <row r="19" spans="1:8" ht="14.4" customHeight="1" x14ac:dyDescent="0.25">
      <c r="A19" s="40">
        <v>9</v>
      </c>
      <c r="B19" s="15" t="s">
        <v>90</v>
      </c>
      <c r="C19" s="10" t="s">
        <v>76</v>
      </c>
      <c r="D19" s="5">
        <v>2.64</v>
      </c>
      <c r="E19" s="61"/>
      <c r="F19" s="41">
        <f t="shared" si="0"/>
        <v>0</v>
      </c>
      <c r="G19" s="42">
        <f t="shared" si="1"/>
        <v>0</v>
      </c>
      <c r="H19" s="43" t="s">
        <v>98</v>
      </c>
    </row>
    <row r="20" spans="1:8" ht="14.4" customHeight="1" x14ac:dyDescent="0.25">
      <c r="A20" s="40">
        <v>10</v>
      </c>
      <c r="B20" s="15" t="s">
        <v>90</v>
      </c>
      <c r="C20" s="10" t="s">
        <v>105</v>
      </c>
      <c r="D20" s="5">
        <v>1</v>
      </c>
      <c r="E20" s="61"/>
      <c r="F20" s="41">
        <f t="shared" si="0"/>
        <v>0</v>
      </c>
      <c r="G20" s="42">
        <f t="shared" si="1"/>
        <v>0</v>
      </c>
      <c r="H20" s="44" t="s">
        <v>106</v>
      </c>
    </row>
    <row r="21" spans="1:8" ht="14.4" customHeight="1" x14ac:dyDescent="0.25">
      <c r="A21" s="40">
        <v>11</v>
      </c>
      <c r="B21" s="15" t="s">
        <v>90</v>
      </c>
      <c r="C21" s="10" t="s">
        <v>105</v>
      </c>
      <c r="D21" s="5">
        <v>1</v>
      </c>
      <c r="E21" s="61"/>
      <c r="F21" s="41">
        <f t="shared" si="0"/>
        <v>0</v>
      </c>
      <c r="G21" s="42">
        <f t="shared" si="1"/>
        <v>0</v>
      </c>
      <c r="H21" s="43" t="s">
        <v>107</v>
      </c>
    </row>
    <row r="22" spans="1:8" ht="14.4" customHeight="1" x14ac:dyDescent="0.25">
      <c r="A22" s="40">
        <v>12</v>
      </c>
      <c r="B22" s="15" t="s">
        <v>90</v>
      </c>
      <c r="C22" s="10" t="s">
        <v>105</v>
      </c>
      <c r="D22" s="5">
        <v>1</v>
      </c>
      <c r="E22" s="61"/>
      <c r="F22" s="41">
        <f t="shared" si="0"/>
        <v>0</v>
      </c>
      <c r="G22" s="42">
        <f t="shared" si="1"/>
        <v>0</v>
      </c>
      <c r="H22" s="43" t="s">
        <v>108</v>
      </c>
    </row>
    <row r="23" spans="1:8" ht="14.4" customHeight="1" x14ac:dyDescent="0.25">
      <c r="A23" s="40">
        <v>13</v>
      </c>
      <c r="B23" s="15" t="s">
        <v>90</v>
      </c>
      <c r="C23" s="10" t="s">
        <v>105</v>
      </c>
      <c r="D23" s="5">
        <v>1</v>
      </c>
      <c r="E23" s="61"/>
      <c r="F23" s="41">
        <f t="shared" si="0"/>
        <v>0</v>
      </c>
      <c r="G23" s="42">
        <f t="shared" si="1"/>
        <v>0</v>
      </c>
      <c r="H23" s="44" t="s">
        <v>109</v>
      </c>
    </row>
    <row r="24" spans="1:8" ht="14.4" customHeight="1" x14ac:dyDescent="0.25">
      <c r="A24" s="40">
        <v>14</v>
      </c>
      <c r="B24" s="15" t="s">
        <v>90</v>
      </c>
      <c r="C24" s="10" t="s">
        <v>110</v>
      </c>
      <c r="D24" s="5">
        <v>1</v>
      </c>
      <c r="E24" s="61"/>
      <c r="F24" s="41">
        <f t="shared" si="0"/>
        <v>0</v>
      </c>
      <c r="G24" s="42">
        <f t="shared" si="1"/>
        <v>0</v>
      </c>
      <c r="H24" s="43" t="s">
        <v>111</v>
      </c>
    </row>
    <row r="25" spans="1:8" ht="14.4" customHeight="1" x14ac:dyDescent="0.25">
      <c r="A25" s="40">
        <v>15</v>
      </c>
      <c r="B25" s="15" t="s">
        <v>90</v>
      </c>
      <c r="C25" s="10" t="s">
        <v>112</v>
      </c>
      <c r="D25" s="5">
        <v>1</v>
      </c>
      <c r="E25" s="61"/>
      <c r="F25" s="41">
        <f t="shared" si="0"/>
        <v>0</v>
      </c>
      <c r="G25" s="42">
        <f t="shared" si="1"/>
        <v>0</v>
      </c>
      <c r="H25" s="43" t="s">
        <v>113</v>
      </c>
    </row>
    <row r="26" spans="1:8" ht="14.4" customHeight="1" x14ac:dyDescent="0.25">
      <c r="A26" s="40">
        <v>16</v>
      </c>
      <c r="B26" s="15" t="s">
        <v>90</v>
      </c>
      <c r="C26" s="10" t="s">
        <v>114</v>
      </c>
      <c r="D26" s="5">
        <v>3</v>
      </c>
      <c r="E26" s="61"/>
      <c r="F26" s="41">
        <f t="shared" si="0"/>
        <v>0</v>
      </c>
      <c r="G26" s="42">
        <f t="shared" si="1"/>
        <v>0</v>
      </c>
      <c r="H26" s="44" t="s">
        <v>115</v>
      </c>
    </row>
    <row r="27" spans="1:8" ht="14.4" customHeight="1" x14ac:dyDescent="0.25">
      <c r="A27" s="40">
        <v>17</v>
      </c>
      <c r="B27" s="15" t="s">
        <v>90</v>
      </c>
      <c r="C27" s="10" t="s">
        <v>114</v>
      </c>
      <c r="D27" s="5">
        <v>1</v>
      </c>
      <c r="E27" s="61"/>
      <c r="F27" s="41">
        <f t="shared" si="0"/>
        <v>0</v>
      </c>
      <c r="G27" s="42">
        <f t="shared" si="1"/>
        <v>0</v>
      </c>
      <c r="H27" s="43" t="s">
        <v>116</v>
      </c>
    </row>
    <row r="28" spans="1:8" ht="14.4" customHeight="1" x14ac:dyDescent="0.25">
      <c r="A28" s="40">
        <v>18</v>
      </c>
      <c r="B28" s="15" t="s">
        <v>90</v>
      </c>
      <c r="C28" s="10" t="s">
        <v>117</v>
      </c>
      <c r="D28" s="5">
        <v>7</v>
      </c>
      <c r="E28" s="61"/>
      <c r="F28" s="41">
        <f t="shared" si="0"/>
        <v>0</v>
      </c>
      <c r="G28" s="42">
        <f t="shared" si="1"/>
        <v>0</v>
      </c>
      <c r="H28" s="43" t="s">
        <v>118</v>
      </c>
    </row>
    <row r="29" spans="1:8" ht="14.4" customHeight="1" x14ac:dyDescent="0.25">
      <c r="A29" s="40">
        <v>19</v>
      </c>
      <c r="B29" s="15" t="s">
        <v>90</v>
      </c>
      <c r="C29" s="10" t="s">
        <v>119</v>
      </c>
      <c r="D29" s="5">
        <v>2</v>
      </c>
      <c r="E29" s="61"/>
      <c r="F29" s="41">
        <f t="shared" si="0"/>
        <v>0</v>
      </c>
      <c r="G29" s="42">
        <f t="shared" si="1"/>
        <v>0</v>
      </c>
      <c r="H29" s="44" t="s">
        <v>120</v>
      </c>
    </row>
    <row r="30" spans="1:8" ht="14.4" customHeight="1" x14ac:dyDescent="0.25">
      <c r="A30" s="40">
        <v>20</v>
      </c>
      <c r="B30" s="15" t="s">
        <v>90</v>
      </c>
      <c r="C30" s="10" t="s">
        <v>121</v>
      </c>
      <c r="D30" s="5">
        <v>1</v>
      </c>
      <c r="E30" s="61"/>
      <c r="F30" s="41">
        <f t="shared" si="0"/>
        <v>0</v>
      </c>
      <c r="G30" s="42">
        <f t="shared" si="1"/>
        <v>0</v>
      </c>
      <c r="H30" s="43" t="s">
        <v>122</v>
      </c>
    </row>
    <row r="31" spans="1:8" ht="14.4" customHeight="1" x14ac:dyDescent="0.25">
      <c r="A31" s="40">
        <v>21</v>
      </c>
      <c r="B31" s="15" t="s">
        <v>90</v>
      </c>
      <c r="C31" s="10" t="s">
        <v>119</v>
      </c>
      <c r="D31" s="5">
        <v>1</v>
      </c>
      <c r="E31" s="61"/>
      <c r="F31" s="41">
        <f t="shared" si="0"/>
        <v>0</v>
      </c>
      <c r="G31" s="42">
        <f t="shared" si="1"/>
        <v>0</v>
      </c>
      <c r="H31" s="43" t="s">
        <v>123</v>
      </c>
    </row>
    <row r="32" spans="1:8" ht="14.4" customHeight="1" x14ac:dyDescent="0.25">
      <c r="A32" s="40">
        <v>22</v>
      </c>
      <c r="B32" s="15" t="s">
        <v>90</v>
      </c>
      <c r="C32" s="10" t="s">
        <v>124</v>
      </c>
      <c r="D32" s="5">
        <v>2</v>
      </c>
      <c r="E32" s="61"/>
      <c r="F32" s="41">
        <f t="shared" si="0"/>
        <v>0</v>
      </c>
      <c r="G32" s="42">
        <f t="shared" si="1"/>
        <v>0</v>
      </c>
      <c r="H32" s="44" t="s">
        <v>125</v>
      </c>
    </row>
    <row r="33" spans="1:8" ht="14.4" customHeight="1" x14ac:dyDescent="0.25">
      <c r="A33" s="40">
        <v>23</v>
      </c>
      <c r="B33" s="15" t="s">
        <v>90</v>
      </c>
      <c r="C33" s="10" t="s">
        <v>124</v>
      </c>
      <c r="D33" s="5">
        <v>1</v>
      </c>
      <c r="E33" s="61"/>
      <c r="F33" s="41">
        <f t="shared" si="0"/>
        <v>0</v>
      </c>
      <c r="G33" s="42">
        <f t="shared" si="1"/>
        <v>0</v>
      </c>
      <c r="H33" s="43" t="s">
        <v>126</v>
      </c>
    </row>
    <row r="34" spans="1:8" ht="14.4" customHeight="1" x14ac:dyDescent="0.25">
      <c r="A34" s="40">
        <v>24</v>
      </c>
      <c r="B34" s="15" t="s">
        <v>90</v>
      </c>
      <c r="C34" s="10" t="s">
        <v>119</v>
      </c>
      <c r="D34" s="5">
        <v>2</v>
      </c>
      <c r="E34" s="61"/>
      <c r="F34" s="41">
        <f t="shared" si="0"/>
        <v>0</v>
      </c>
      <c r="G34" s="42">
        <f t="shared" si="1"/>
        <v>0</v>
      </c>
      <c r="H34" s="43" t="s">
        <v>127</v>
      </c>
    </row>
    <row r="35" spans="1:8" ht="14.4" customHeight="1" x14ac:dyDescent="0.25">
      <c r="A35" s="40">
        <v>25</v>
      </c>
      <c r="B35" s="15" t="s">
        <v>90</v>
      </c>
      <c r="C35" s="10" t="s">
        <v>72</v>
      </c>
      <c r="D35" s="5">
        <v>1</v>
      </c>
      <c r="E35" s="61"/>
      <c r="F35" s="41">
        <f t="shared" si="0"/>
        <v>0</v>
      </c>
      <c r="G35" s="42">
        <f t="shared" si="1"/>
        <v>0</v>
      </c>
      <c r="H35" s="44"/>
    </row>
    <row r="36" spans="1:8" ht="14.4" customHeight="1" thickBot="1" x14ac:dyDescent="0.3">
      <c r="A36" s="45">
        <v>26</v>
      </c>
      <c r="B36" s="46" t="s">
        <v>90</v>
      </c>
      <c r="C36" s="47" t="s">
        <v>73</v>
      </c>
      <c r="D36" s="48">
        <v>1</v>
      </c>
      <c r="E36" s="62"/>
      <c r="F36" s="49">
        <f t="shared" si="0"/>
        <v>0</v>
      </c>
      <c r="G36" s="50">
        <f t="shared" si="1"/>
        <v>0</v>
      </c>
      <c r="H36" s="51"/>
    </row>
    <row r="37" spans="1:8" ht="14.4" customHeight="1" thickBot="1" x14ac:dyDescent="0.3">
      <c r="F37" s="53">
        <f>SUM(F11:F36)</f>
        <v>0</v>
      </c>
      <c r="G37" s="54">
        <f t="shared" si="1"/>
        <v>0</v>
      </c>
    </row>
  </sheetData>
  <mergeCells count="14">
    <mergeCell ref="A1:B2"/>
    <mergeCell ref="C1:F2"/>
    <mergeCell ref="G1:H7"/>
    <mergeCell ref="A3:B7"/>
    <mergeCell ref="D3:F3"/>
    <mergeCell ref="D4:F4"/>
    <mergeCell ref="D5:F5"/>
    <mergeCell ref="D6:F6"/>
    <mergeCell ref="D7:F7"/>
    <mergeCell ref="A8:B9"/>
    <mergeCell ref="D8:F8"/>
    <mergeCell ref="G8:G9"/>
    <mergeCell ref="H8:H9"/>
    <mergeCell ref="D9:F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BB028-B0E0-4DB8-9504-06D09609DBCA}">
  <dimension ref="A1:I34"/>
  <sheetViews>
    <sheetView topLeftCell="A9" workbookViewId="0">
      <selection activeCell="A34" sqref="A34"/>
    </sheetView>
  </sheetViews>
  <sheetFormatPr defaultColWidth="8.88671875" defaultRowHeight="13.2" x14ac:dyDescent="0.25"/>
  <cols>
    <col min="2" max="2" width="32" style="2" customWidth="1"/>
    <col min="3" max="3" width="65.44140625" customWidth="1"/>
    <col min="5" max="5" width="14.6640625" style="3" customWidth="1"/>
    <col min="6" max="6" width="17.44140625" style="3" customWidth="1"/>
    <col min="7" max="7" width="15.88671875" style="3" customWidth="1"/>
    <col min="8" max="8" width="28.5546875" customWidth="1"/>
    <col min="9" max="9" width="11.88671875" bestFit="1" customWidth="1"/>
  </cols>
  <sheetData>
    <row r="1" spans="1:9" ht="14.4" customHeight="1" thickBot="1" x14ac:dyDescent="0.3">
      <c r="A1" s="63" t="s">
        <v>0</v>
      </c>
      <c r="B1" s="64"/>
      <c r="C1" s="67" t="s">
        <v>1</v>
      </c>
      <c r="D1" s="68"/>
      <c r="E1" s="68"/>
      <c r="F1" s="69"/>
      <c r="G1" s="73"/>
      <c r="H1" s="74"/>
      <c r="I1" s="24"/>
    </row>
    <row r="2" spans="1:9" ht="14.4" customHeight="1" thickBot="1" x14ac:dyDescent="0.3">
      <c r="A2" s="65"/>
      <c r="B2" s="66"/>
      <c r="C2" s="70"/>
      <c r="D2" s="71"/>
      <c r="E2" s="71"/>
      <c r="F2" s="72"/>
      <c r="G2" s="75"/>
      <c r="H2" s="76"/>
    </row>
    <row r="3" spans="1:9" ht="14.4" customHeight="1" thickBot="1" x14ac:dyDescent="0.3">
      <c r="A3" s="85" t="s">
        <v>60</v>
      </c>
      <c r="B3" s="86"/>
      <c r="C3" s="11" t="s">
        <v>2</v>
      </c>
      <c r="D3" s="79" t="s">
        <v>3</v>
      </c>
      <c r="E3" s="80"/>
      <c r="F3" s="81"/>
      <c r="G3" s="75"/>
      <c r="H3" s="76"/>
    </row>
    <row r="4" spans="1:9" ht="14.4" customHeight="1" thickBot="1" x14ac:dyDescent="0.3">
      <c r="A4" s="87"/>
      <c r="B4" s="88"/>
      <c r="C4" s="12"/>
      <c r="D4" s="82"/>
      <c r="E4" s="83"/>
      <c r="F4" s="84"/>
      <c r="G4" s="75"/>
      <c r="H4" s="76"/>
    </row>
    <row r="5" spans="1:9" ht="14.4" customHeight="1" thickBot="1" x14ac:dyDescent="0.3">
      <c r="A5" s="87"/>
      <c r="B5" s="88"/>
      <c r="C5" s="12" t="s">
        <v>4</v>
      </c>
      <c r="D5" s="82"/>
      <c r="E5" s="83"/>
      <c r="F5" s="84"/>
      <c r="G5" s="75"/>
      <c r="H5" s="76"/>
    </row>
    <row r="6" spans="1:9" ht="14.4" customHeight="1" thickBot="1" x14ac:dyDescent="0.3">
      <c r="A6" s="87"/>
      <c r="B6" s="88"/>
      <c r="C6" s="12" t="s">
        <v>5</v>
      </c>
      <c r="D6" s="82"/>
      <c r="E6" s="83"/>
      <c r="F6" s="84"/>
      <c r="G6" s="75"/>
      <c r="H6" s="76"/>
    </row>
    <row r="7" spans="1:9" ht="14.4" customHeight="1" thickBot="1" x14ac:dyDescent="0.3">
      <c r="A7" s="87"/>
      <c r="B7" s="88"/>
      <c r="C7" s="12"/>
      <c r="D7" s="82"/>
      <c r="E7" s="83"/>
      <c r="F7" s="84"/>
      <c r="G7" s="77"/>
      <c r="H7" s="78"/>
    </row>
    <row r="8" spans="1:9" ht="14.4" customHeight="1" x14ac:dyDescent="0.25">
      <c r="A8" s="97" t="s">
        <v>6</v>
      </c>
      <c r="B8" s="98"/>
      <c r="C8" s="12"/>
      <c r="D8" s="82"/>
      <c r="E8" s="83"/>
      <c r="F8" s="84"/>
      <c r="G8" s="101" t="s">
        <v>7</v>
      </c>
      <c r="H8" s="103"/>
    </row>
    <row r="9" spans="1:9" ht="14.4" customHeight="1" thickBot="1" x14ac:dyDescent="0.3">
      <c r="A9" s="99"/>
      <c r="B9" s="100"/>
      <c r="C9" s="13"/>
      <c r="D9" s="105"/>
      <c r="E9" s="105"/>
      <c r="F9" s="105"/>
      <c r="G9" s="102"/>
      <c r="H9" s="104"/>
    </row>
    <row r="10" spans="1:9" ht="25.8" customHeight="1" thickBot="1" x14ac:dyDescent="0.3">
      <c r="A10" s="23" t="s">
        <v>8</v>
      </c>
      <c r="B10" s="23" t="s">
        <v>9</v>
      </c>
      <c r="C10" s="20" t="s">
        <v>10</v>
      </c>
      <c r="D10" s="20" t="s">
        <v>11</v>
      </c>
      <c r="E10" s="21" t="s">
        <v>12</v>
      </c>
      <c r="F10" s="21" t="s">
        <v>13</v>
      </c>
      <c r="G10" s="21" t="s">
        <v>14</v>
      </c>
      <c r="H10" s="22" t="s">
        <v>15</v>
      </c>
    </row>
    <row r="11" spans="1:9" x14ac:dyDescent="0.25">
      <c r="A11" s="34">
        <v>1</v>
      </c>
      <c r="B11" s="35" t="s">
        <v>75</v>
      </c>
      <c r="C11" s="36" t="s">
        <v>76</v>
      </c>
      <c r="D11" s="37">
        <v>16.28</v>
      </c>
      <c r="E11" s="60"/>
      <c r="F11" s="38">
        <f t="shared" ref="F11:F33" si="0">SUM(E11*D11)</f>
        <v>0</v>
      </c>
      <c r="G11" s="38">
        <f t="shared" ref="G11:G34" si="1">F11*1.21</f>
        <v>0</v>
      </c>
      <c r="H11" s="55" t="s">
        <v>77</v>
      </c>
    </row>
    <row r="12" spans="1:9" ht="14.4" customHeight="1" x14ac:dyDescent="0.25">
      <c r="A12" s="40">
        <v>2</v>
      </c>
      <c r="B12" s="15" t="s">
        <v>75</v>
      </c>
      <c r="C12" s="10" t="s">
        <v>78</v>
      </c>
      <c r="D12" s="5">
        <v>38.18</v>
      </c>
      <c r="E12" s="61"/>
      <c r="F12" s="41">
        <f t="shared" si="0"/>
        <v>0</v>
      </c>
      <c r="G12" s="42">
        <f t="shared" si="1"/>
        <v>0</v>
      </c>
      <c r="H12" s="44" t="s">
        <v>79</v>
      </c>
    </row>
    <row r="13" spans="1:9" x14ac:dyDescent="0.25">
      <c r="A13" s="40">
        <v>3</v>
      </c>
      <c r="B13" s="15" t="s">
        <v>75</v>
      </c>
      <c r="C13" s="10" t="s">
        <v>80</v>
      </c>
      <c r="D13" s="5">
        <v>9</v>
      </c>
      <c r="E13" s="61"/>
      <c r="F13" s="41">
        <f t="shared" si="0"/>
        <v>0</v>
      </c>
      <c r="G13" s="42">
        <f t="shared" si="1"/>
        <v>0</v>
      </c>
      <c r="H13" s="43" t="s">
        <v>81</v>
      </c>
    </row>
    <row r="14" spans="1:9" x14ac:dyDescent="0.25">
      <c r="A14" s="40">
        <v>4</v>
      </c>
      <c r="B14" s="15" t="s">
        <v>75</v>
      </c>
      <c r="C14" s="10" t="s">
        <v>80</v>
      </c>
      <c r="D14" s="5">
        <v>6</v>
      </c>
      <c r="E14" s="61"/>
      <c r="F14" s="41">
        <f t="shared" si="0"/>
        <v>0</v>
      </c>
      <c r="G14" s="42">
        <f t="shared" si="1"/>
        <v>0</v>
      </c>
      <c r="H14" s="43" t="s">
        <v>82</v>
      </c>
    </row>
    <row r="15" spans="1:9" x14ac:dyDescent="0.25">
      <c r="A15" s="40">
        <v>5</v>
      </c>
      <c r="B15" s="15" t="s">
        <v>75</v>
      </c>
      <c r="C15" s="10" t="s">
        <v>83</v>
      </c>
      <c r="D15" s="5">
        <v>66</v>
      </c>
      <c r="E15" s="61"/>
      <c r="F15" s="41">
        <f t="shared" si="0"/>
        <v>0</v>
      </c>
      <c r="G15" s="42">
        <f t="shared" si="1"/>
        <v>0</v>
      </c>
      <c r="H15" s="44" t="s">
        <v>84</v>
      </c>
    </row>
    <row r="16" spans="1:9" x14ac:dyDescent="0.25">
      <c r="A16" s="40">
        <v>6</v>
      </c>
      <c r="B16" s="15" t="s">
        <v>75</v>
      </c>
      <c r="C16" s="10" t="s">
        <v>85</v>
      </c>
      <c r="D16" s="5">
        <v>228</v>
      </c>
      <c r="E16" s="61"/>
      <c r="F16" s="41">
        <f t="shared" si="0"/>
        <v>0</v>
      </c>
      <c r="G16" s="42">
        <f t="shared" si="1"/>
        <v>0</v>
      </c>
      <c r="H16" s="43"/>
    </row>
    <row r="17" spans="1:8" x14ac:dyDescent="0.25">
      <c r="A17" s="40">
        <v>7</v>
      </c>
      <c r="B17" s="15" t="s">
        <v>75</v>
      </c>
      <c r="C17" s="10" t="s">
        <v>86</v>
      </c>
      <c r="D17" s="5">
        <v>1</v>
      </c>
      <c r="E17" s="61"/>
      <c r="F17" s="41">
        <f t="shared" si="0"/>
        <v>0</v>
      </c>
      <c r="G17" s="42">
        <f t="shared" si="1"/>
        <v>0</v>
      </c>
      <c r="H17" s="44"/>
    </row>
    <row r="18" spans="1:8" x14ac:dyDescent="0.25">
      <c r="A18" s="40">
        <v>8</v>
      </c>
      <c r="B18" s="15" t="s">
        <v>75</v>
      </c>
      <c r="C18" s="10" t="s">
        <v>72</v>
      </c>
      <c r="D18" s="5">
        <v>1</v>
      </c>
      <c r="E18" s="61"/>
      <c r="F18" s="41">
        <f t="shared" si="0"/>
        <v>0</v>
      </c>
      <c r="G18" s="42">
        <f t="shared" si="1"/>
        <v>0</v>
      </c>
      <c r="H18" s="43"/>
    </row>
    <row r="19" spans="1:8" x14ac:dyDescent="0.25">
      <c r="A19" s="40">
        <v>9</v>
      </c>
      <c r="B19" s="15" t="s">
        <v>75</v>
      </c>
      <c r="C19" s="10" t="s">
        <v>73</v>
      </c>
      <c r="D19" s="5">
        <v>1</v>
      </c>
      <c r="E19" s="61"/>
      <c r="F19" s="41">
        <f t="shared" si="0"/>
        <v>0</v>
      </c>
      <c r="G19" s="42">
        <f t="shared" si="1"/>
        <v>0</v>
      </c>
      <c r="H19" s="43"/>
    </row>
    <row r="20" spans="1:8" x14ac:dyDescent="0.25">
      <c r="A20" s="40">
        <v>10</v>
      </c>
      <c r="B20" s="15" t="s">
        <v>87</v>
      </c>
      <c r="C20" s="10" t="s">
        <v>76</v>
      </c>
      <c r="D20" s="5">
        <v>14.41</v>
      </c>
      <c r="E20" s="61"/>
      <c r="F20" s="41">
        <f t="shared" si="0"/>
        <v>0</v>
      </c>
      <c r="G20" s="42">
        <f t="shared" si="1"/>
        <v>0</v>
      </c>
      <c r="H20" s="44" t="s">
        <v>77</v>
      </c>
    </row>
    <row r="21" spans="1:8" x14ac:dyDescent="0.25">
      <c r="A21" s="40">
        <v>11</v>
      </c>
      <c r="B21" s="15" t="s">
        <v>87</v>
      </c>
      <c r="C21" s="10" t="s">
        <v>78</v>
      </c>
      <c r="D21" s="5">
        <v>49.06</v>
      </c>
      <c r="E21" s="61"/>
      <c r="F21" s="41">
        <f t="shared" si="0"/>
        <v>0</v>
      </c>
      <c r="G21" s="42">
        <f t="shared" si="1"/>
        <v>0</v>
      </c>
      <c r="H21" s="43" t="s">
        <v>79</v>
      </c>
    </row>
    <row r="22" spans="1:8" x14ac:dyDescent="0.25">
      <c r="A22" s="40">
        <v>12</v>
      </c>
      <c r="B22" s="15" t="s">
        <v>87</v>
      </c>
      <c r="C22" s="10" t="s">
        <v>80</v>
      </c>
      <c r="D22" s="5">
        <v>10</v>
      </c>
      <c r="E22" s="61"/>
      <c r="F22" s="41">
        <f t="shared" si="0"/>
        <v>0</v>
      </c>
      <c r="G22" s="42">
        <f t="shared" si="1"/>
        <v>0</v>
      </c>
      <c r="H22" s="43" t="s">
        <v>81</v>
      </c>
    </row>
    <row r="23" spans="1:8" x14ac:dyDescent="0.25">
      <c r="A23" s="40">
        <v>13</v>
      </c>
      <c r="B23" s="15" t="s">
        <v>87</v>
      </c>
      <c r="C23" s="10" t="s">
        <v>80</v>
      </c>
      <c r="D23" s="5">
        <v>7</v>
      </c>
      <c r="E23" s="61"/>
      <c r="F23" s="41">
        <f t="shared" si="0"/>
        <v>0</v>
      </c>
      <c r="G23" s="42">
        <f t="shared" si="1"/>
        <v>0</v>
      </c>
      <c r="H23" s="44" t="s">
        <v>82</v>
      </c>
    </row>
    <row r="24" spans="1:8" x14ac:dyDescent="0.25">
      <c r="A24" s="40">
        <v>14</v>
      </c>
      <c r="B24" s="15" t="s">
        <v>87</v>
      </c>
      <c r="C24" s="10" t="s">
        <v>83</v>
      </c>
      <c r="D24" s="5">
        <v>60</v>
      </c>
      <c r="E24" s="61"/>
      <c r="F24" s="41">
        <f t="shared" si="0"/>
        <v>0</v>
      </c>
      <c r="G24" s="42">
        <f t="shared" si="1"/>
        <v>0</v>
      </c>
      <c r="H24" s="43" t="s">
        <v>84</v>
      </c>
    </row>
    <row r="25" spans="1:8" x14ac:dyDescent="0.25">
      <c r="A25" s="40">
        <v>15</v>
      </c>
      <c r="B25" s="15" t="s">
        <v>87</v>
      </c>
      <c r="C25" s="10" t="s">
        <v>85</v>
      </c>
      <c r="D25" s="5">
        <v>214</v>
      </c>
      <c r="E25" s="61"/>
      <c r="F25" s="41">
        <f t="shared" si="0"/>
        <v>0</v>
      </c>
      <c r="G25" s="42">
        <f t="shared" si="1"/>
        <v>0</v>
      </c>
      <c r="H25" s="44"/>
    </row>
    <row r="26" spans="1:8" x14ac:dyDescent="0.25">
      <c r="A26" s="40">
        <v>16</v>
      </c>
      <c r="B26" s="15" t="s">
        <v>87</v>
      </c>
      <c r="C26" s="10" t="s">
        <v>86</v>
      </c>
      <c r="D26" s="5">
        <v>1</v>
      </c>
      <c r="E26" s="61"/>
      <c r="F26" s="41">
        <f t="shared" si="0"/>
        <v>0</v>
      </c>
      <c r="G26" s="42">
        <f t="shared" si="1"/>
        <v>0</v>
      </c>
      <c r="H26" s="43"/>
    </row>
    <row r="27" spans="1:8" x14ac:dyDescent="0.25">
      <c r="A27" s="40">
        <v>17</v>
      </c>
      <c r="B27" s="15" t="s">
        <v>87</v>
      </c>
      <c r="C27" s="10" t="s">
        <v>72</v>
      </c>
      <c r="D27" s="5">
        <v>1</v>
      </c>
      <c r="E27" s="61"/>
      <c r="F27" s="41">
        <f t="shared" si="0"/>
        <v>0</v>
      </c>
      <c r="G27" s="42">
        <f t="shared" si="1"/>
        <v>0</v>
      </c>
      <c r="H27" s="43"/>
    </row>
    <row r="28" spans="1:8" x14ac:dyDescent="0.25">
      <c r="A28" s="40">
        <v>18</v>
      </c>
      <c r="B28" s="15" t="s">
        <v>87</v>
      </c>
      <c r="C28" s="10" t="s">
        <v>73</v>
      </c>
      <c r="D28" s="5">
        <v>1</v>
      </c>
      <c r="E28" s="61"/>
      <c r="F28" s="41">
        <f t="shared" si="0"/>
        <v>0</v>
      </c>
      <c r="G28" s="42">
        <f t="shared" si="1"/>
        <v>0</v>
      </c>
      <c r="H28" s="44"/>
    </row>
    <row r="29" spans="1:8" x14ac:dyDescent="0.25">
      <c r="A29" s="40">
        <v>19</v>
      </c>
      <c r="B29" s="15" t="s">
        <v>88</v>
      </c>
      <c r="C29" s="10" t="s">
        <v>76</v>
      </c>
      <c r="D29" s="5">
        <v>12.15</v>
      </c>
      <c r="E29" s="61"/>
      <c r="F29" s="41">
        <f t="shared" si="0"/>
        <v>0</v>
      </c>
      <c r="G29" s="42">
        <f t="shared" si="1"/>
        <v>0</v>
      </c>
      <c r="H29" s="43" t="s">
        <v>77</v>
      </c>
    </row>
    <row r="30" spans="1:8" x14ac:dyDescent="0.25">
      <c r="A30" s="40">
        <v>20</v>
      </c>
      <c r="B30" s="15" t="s">
        <v>88</v>
      </c>
      <c r="C30" s="10" t="s">
        <v>78</v>
      </c>
      <c r="D30" s="5">
        <v>10.18</v>
      </c>
      <c r="E30" s="61"/>
      <c r="F30" s="41">
        <f t="shared" si="0"/>
        <v>0</v>
      </c>
      <c r="G30" s="42">
        <f t="shared" si="1"/>
        <v>0</v>
      </c>
      <c r="H30" s="43" t="s">
        <v>79</v>
      </c>
    </row>
    <row r="31" spans="1:8" x14ac:dyDescent="0.25">
      <c r="A31" s="40">
        <v>21</v>
      </c>
      <c r="B31" s="15" t="s">
        <v>88</v>
      </c>
      <c r="C31" s="10" t="s">
        <v>72</v>
      </c>
      <c r="D31" s="5">
        <v>1</v>
      </c>
      <c r="E31" s="61"/>
      <c r="F31" s="41">
        <f t="shared" si="0"/>
        <v>0</v>
      </c>
      <c r="G31" s="42">
        <f t="shared" si="1"/>
        <v>0</v>
      </c>
      <c r="H31" s="44"/>
    </row>
    <row r="32" spans="1:8" x14ac:dyDescent="0.25">
      <c r="A32" s="40">
        <v>22</v>
      </c>
      <c r="B32" s="15" t="s">
        <v>88</v>
      </c>
      <c r="C32" s="10" t="s">
        <v>73</v>
      </c>
      <c r="D32" s="5">
        <v>1</v>
      </c>
      <c r="E32" s="61"/>
      <c r="F32" s="41">
        <f t="shared" si="0"/>
        <v>0</v>
      </c>
      <c r="G32" s="42">
        <f t="shared" si="1"/>
        <v>0</v>
      </c>
      <c r="H32" s="43"/>
    </row>
    <row r="33" spans="1:8" ht="13.8" thickBot="1" x14ac:dyDescent="0.3">
      <c r="A33" s="45">
        <v>23</v>
      </c>
      <c r="B33" s="46" t="s">
        <v>89</v>
      </c>
      <c r="C33" s="47" t="s">
        <v>74</v>
      </c>
      <c r="D33" s="48">
        <v>1</v>
      </c>
      <c r="E33" s="62"/>
      <c r="F33" s="49">
        <f t="shared" si="0"/>
        <v>0</v>
      </c>
      <c r="G33" s="50">
        <f t="shared" si="1"/>
        <v>0</v>
      </c>
      <c r="H33" s="51"/>
    </row>
    <row r="34" spans="1:8" ht="13.8" thickBot="1" x14ac:dyDescent="0.3">
      <c r="F34" s="56">
        <f>SUM(F11:F33)</f>
        <v>0</v>
      </c>
      <c r="G34" s="52">
        <f t="shared" si="1"/>
        <v>0</v>
      </c>
    </row>
  </sheetData>
  <mergeCells count="14">
    <mergeCell ref="A1:B2"/>
    <mergeCell ref="C1:F2"/>
    <mergeCell ref="G1:H7"/>
    <mergeCell ref="A3:B7"/>
    <mergeCell ref="D3:F3"/>
    <mergeCell ref="D4:F4"/>
    <mergeCell ref="D5:F5"/>
    <mergeCell ref="D6:F6"/>
    <mergeCell ref="D7:F7"/>
    <mergeCell ref="A8:B9"/>
    <mergeCell ref="D8:F8"/>
    <mergeCell ref="G8:G9"/>
    <mergeCell ref="H8:H9"/>
    <mergeCell ref="D9:F9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Odborné učebny</vt:lpstr>
      <vt:lpstr>Vestibul</vt:lpstr>
      <vt:lpstr>Šatny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Vojtěch Havlík</dc:creator>
  <cp:keywords/>
  <dc:description/>
  <cp:lastModifiedBy>Milan Major</cp:lastModifiedBy>
  <cp:revision/>
  <dcterms:created xsi:type="dcterms:W3CDTF">2022-01-20T15:22:20Z</dcterms:created>
  <dcterms:modified xsi:type="dcterms:W3CDTF">2026-03-13T09:23:36Z</dcterms:modified>
  <cp:category/>
  <cp:contentStatus/>
</cp:coreProperties>
</file>