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estousti.sharepoint.com/sites/Sekretariat/Sdilene dokumenty/Veřejné zakázky/_2025/MNET-VZ25-15 AV technika ÚP MMÚ/01_VÝZVA A ZD/"/>
    </mc:Choice>
  </mc:AlternateContent>
  <xr:revisionPtr revIDLastSave="13" documentId="13_ncr:1_{F163264F-DF53-4C62-A3EA-B2051B0C878B}" xr6:coauthVersionLast="47" xr6:coauthVersionMax="47" xr10:uidLastSave="{D0839411-2219-4DD3-900A-71D892D43A33}"/>
  <bookViews>
    <workbookView xWindow="-28920" yWindow="-75" windowWidth="29040" windowHeight="15720" xr2:uid="{1AE8B55D-B0A7-4F8C-9878-5C0F29B6B7E8}"/>
  </bookViews>
  <sheets>
    <sheet name="SMP oceněný" sheetId="1" r:id="rId1"/>
  </sheets>
  <definedNames>
    <definedName name="_xlnm.Print_Area" localSheetId="0">'SMP oceněný'!$A$1:$F$91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20" i="1"/>
  <c r="F52" i="1"/>
  <c r="F90" i="1"/>
  <c r="F89" i="1"/>
  <c r="F88" i="1"/>
  <c r="F87" i="1"/>
  <c r="F86" i="1"/>
  <c r="F85" i="1"/>
  <c r="F84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6" i="1"/>
  <c r="F57" i="1"/>
  <c r="F55" i="1"/>
  <c r="F49" i="1"/>
  <c r="F48" i="1"/>
  <c r="F47" i="1"/>
  <c r="F46" i="1"/>
  <c r="F43" i="1"/>
  <c r="F41" i="1"/>
  <c r="F40" i="1"/>
  <c r="F39" i="1"/>
  <c r="F36" i="1"/>
  <c r="F35" i="1"/>
  <c r="F34" i="1"/>
  <c r="F33" i="1"/>
  <c r="F32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 l="1"/>
  <c r="F11" i="1" s="1"/>
</calcChain>
</file>

<file path=xl/sharedStrings.xml><?xml version="1.0" encoding="utf-8"?>
<sst xmlns="http://schemas.openxmlformats.org/spreadsheetml/2006/main" count="147" uniqueCount="87">
  <si>
    <t>Soupis materiálu a prací, oceněný</t>
  </si>
  <si>
    <t>Projekt:</t>
  </si>
  <si>
    <t>Část:</t>
  </si>
  <si>
    <t>Zpracoval:</t>
  </si>
  <si>
    <t>Petr Žák</t>
  </si>
  <si>
    <t>Datum:</t>
  </si>
  <si>
    <t>Číslo položky</t>
  </si>
  <si>
    <t>Popis položky</t>
  </si>
  <si>
    <t>Výměra</t>
  </si>
  <si>
    <t>Měrná jednotka</t>
  </si>
  <si>
    <t>Jednotková cena bez DPH(Kč)</t>
  </si>
  <si>
    <t>Celková cena bez DPH (Kč)</t>
  </si>
  <si>
    <t>ks</t>
  </si>
  <si>
    <t>m</t>
  </si>
  <si>
    <t>kpl</t>
  </si>
  <si>
    <t>Informační centrum, Ústí nad Labem</t>
  </si>
  <si>
    <t>AV technika a řízení</t>
  </si>
  <si>
    <t>AV1 - Vybavení konferenčního sálu</t>
  </si>
  <si>
    <t>Videomatice 8x8  s architekturou s propustnosti 18Gbps. Matice podporuje rozlišení UHD – 60Hz.  Matice je vybavena EDID managerem. Matice je připravena jak pro řízení pomocí RS 232, tak IP.</t>
  </si>
  <si>
    <t>Audio 4 x 4 DSP mixážní procesor pro nastavení ekvalizace a řízení hlasitosti potřebné pro sál. Vstupní i výstupní porty jsou nezávislé. Vnitřní architektura DSP je programovatelná.  Procesor využívá řízení pomocí  IP.</t>
  </si>
  <si>
    <t>Sada ručního bezdrátového mikrofonu s dynamickou vložkou D5. Mikrofon s možností nastavení až 16 přenosových kanálů v pásmu 570 , až 600MHz. Mikrofon konstruován pro kongresový provoz s výdrží baterie až 14 hod provozu.</t>
  </si>
  <si>
    <t>Patch panel 24 portů CAT6 STP s vyvazovací lištou výšky 0,5U</t>
  </si>
  <si>
    <t xml:space="preserve">Switch 16 portů Gigabit bez managementu .  Maximální kapacita sběrnice 32Gbps, rychlost směrování 23,8Mp/s. </t>
  </si>
  <si>
    <t>PC  s procesorem I5 min 10 generace, vnitřní paměť 16GB, HD – SSD-512GB, grafická karta – 8G RAM typu DDR6 s výstupy  2xHDMI</t>
  </si>
  <si>
    <t>Nástěnné přípojné místo včetně instalační krabice, třírámečku a přípojných míst HDMI, stereo audio a LAN CAT 6 STP.</t>
  </si>
  <si>
    <t>set</t>
  </si>
  <si>
    <t>Stropní držák projektoru pro nosnost do  40 kg</t>
  </si>
  <si>
    <t>Drobný instalační materiál včetně potřebných kabelů</t>
  </si>
  <si>
    <t>Projekční folie pro umístění na sklo s nulovým hotspotem . Šířka role 220 cm</t>
  </si>
  <si>
    <t xml:space="preserve">Použitá datová kabeláž SOLARIX , patch kabely SOLARIX, propojovací videokabely kabely Audioquest </t>
  </si>
  <si>
    <t>Stropní držák projektoru</t>
  </si>
  <si>
    <t>bn</t>
  </si>
  <si>
    <t>AV – 3 – projekce na maketu města</t>
  </si>
  <si>
    <t xml:space="preserve">Projektor typu 1x DLP s rozlišením full HD / 1920x1080/ určený pro provoz 24/7 a instalaci typu 0-360 stupňů. Svítivost projektoru je 4200 lm CENTRAL , projekční poměr 1,4 až 2,26/1.Projektor je osazen světelným zdrojem typu laser s životností 30000 provozních hodin. Projektor umožňuje řízení po LAN s protokolem PJ link </t>
  </si>
  <si>
    <t>Drobný instalační materiál včetně  propojovacích kabelů</t>
  </si>
  <si>
    <t>AV – 4 – display 43" dotyk</t>
  </si>
  <si>
    <t>Dotykový display úhlopříčky 42,5". Display má rozlišení 1920 x 1080, dobu zotavení 8ms,statický kontrast 4000/1  a svítivost s dotykovou vrtvou 430cd/m2. Display je opatřen krycím sklem s kapacitní dotykovou vrstvou umožňujíci vyhodnocení současně až 40 dotyků.</t>
  </si>
  <si>
    <t>Instalační mini PC pro řízení dotykové plochy s procesorem - benchmark minimálně 14000. Počítač je vybaven pamětí 16 GB typu DDR 4 a HDD 256 GB typu SSD. Operační systém lin.</t>
  </si>
  <si>
    <t>Fixní nástěnný držák pro dotykový display</t>
  </si>
  <si>
    <t>drobný instalační materiál</t>
  </si>
  <si>
    <t>Řídící systém řízení AV a osvětlení</t>
  </si>
  <si>
    <t>Kontroler pro řízení prvků AV a prvků v silových rozvaděčích pomocí komunikace po IP, nebo sběrnicích RS232/485. Kontroler má řídící procesor typu ARM s vnitřní pamětí 256MB a externí SD 4GB pro uchování řídícího software. Kontrolek je vybaven web rozhraním. Další porty jsou – 2x RS232/485, 4x RS232, 1xLAN + 4x IO. Kontroler je vybaven rozhraním pro řízení osvětlení s protokolem DALI. Provedení kontroleru je na DIN lištu.</t>
  </si>
  <si>
    <t>Návrh silového rozvaděče</t>
  </si>
  <si>
    <t>Napájecí zdroj pro jednotky a switch rozvaděče. Zdroj je 24V – 2,0 A v provedení na DIN lištu. Zdroj je opatřen ochranou proti přetížení i proti přepětí.</t>
  </si>
  <si>
    <t>Napájecí zdroj DALI sběrnice v provedení na DIN lištu pro napájení předřadníků až do proudu 240mA.</t>
  </si>
  <si>
    <t>Modul pro připojení tlačítek / vypínačů/ na DALI sběrnici s připokení až čtyřech tlačítek. U jednotlivých tlačítek je možná konfigurace  jejich funkce pomocí programovacího software</t>
  </si>
  <si>
    <t>Celkový vypínač rozvaděče třífázový 63A</t>
  </si>
  <si>
    <t>IP rele se dvěmi nezávisle spínanými kontaky se zatížitelností 8A</t>
  </si>
  <si>
    <t>Jednopólový stykač se zatížitelností 25A a spícím napětím 230VAC</t>
  </si>
  <si>
    <t>Kombinovaný jistič s chráničem 16A/B-O2/003</t>
  </si>
  <si>
    <t>Chánič 4pólový 40A s vybavovacím proudem 0,03</t>
  </si>
  <si>
    <t>Jistič 10A/B - 6KA - třífázový</t>
  </si>
  <si>
    <t>Jistič 10A/C - 6KA</t>
  </si>
  <si>
    <t>Jistič 10A/B - 6KA</t>
  </si>
  <si>
    <t>Jistič 16A/B - 6KA</t>
  </si>
  <si>
    <t>Jistič 16A/C - 6KA</t>
  </si>
  <si>
    <t>Kabel CYKY 5x4 pro připojení rozvaděče</t>
  </si>
  <si>
    <t>Kabel CYKY5x1,5</t>
  </si>
  <si>
    <t>Kabel CYKY 7x1,5</t>
  </si>
  <si>
    <t>Kabel CYKY 3x2,5</t>
  </si>
  <si>
    <t>Datový kabel CAT 6</t>
  </si>
  <si>
    <t>Ostatní propojovací kabely  /HDMI , USB,PATCH DATA/</t>
  </si>
  <si>
    <t>Instalační materiál pro provedení kabelových rozvodů</t>
  </si>
  <si>
    <t xml:space="preserve">Programování řízení Av techniky včetně nastavení a měření DSP procesorů v daném poslechovém prostoru. </t>
  </si>
  <si>
    <t>Návrh řídících vrstev displeje podle požadavků provozovatele , naprogramování ovládacího tabletu</t>
  </si>
  <si>
    <t>Naprogramování jednotlivých světel na sběrnici  DALI včetně řízení osvětlení pomocí dotykového nástěnného panelu. Naprogramování jednotlivých předpřipravených scén.</t>
  </si>
  <si>
    <t>Montáž všech prvků AV techniky, oživení zapojení, programování jednotek v silovém rozvaděči. Cena včetně 4 účastí na KD a vytvoření uživatelského návodu k obsluze</t>
  </si>
  <si>
    <t>Revize vytvořené elektroinstalace včetně silového rozvaděče</t>
  </si>
  <si>
    <t>Předání díla a zaškolení uživatele včetně dokumentace skutečného stavu</t>
  </si>
  <si>
    <t>Úprava videa pro maping na maketu města (odhad)</t>
  </si>
  <si>
    <t xml:space="preserve">Dvoupásmová reprosostava  pro pevné instalace. Použité měniče jsou 5,25“LF + 1“HF. Reprosoustavy mají výkon 40 W- RMS, ,kmitočtový rozsah 80 HZ až 20kHz. . Provedení –  černá  barva. </t>
  </si>
  <si>
    <t>Stropní držák reproduktorů v povrchové úpravě práškovou černou barvou.</t>
  </si>
  <si>
    <t>Projektor typu 1x DLP s rozlišením WUXGA / 1920x1200/ určený pro kongresový provoz. Svítivost projektoru je 8200 lm CENTRAL , projektor je osazen světelným zdrojem typu laser-led s životností minimálně 20000 provozních hodin. Projektor je dodán včetně objektivu s projekčním poměrem 0.75 až 0,95/1.Projektor možňuje řízení po LAN s protokolem PJ link včetně videosignálu s protokolem HDBaseT do rozlišení 4K. Projektor je dodán v černé barvě.</t>
  </si>
  <si>
    <t>Koncový zesilovač s výkonem 2x300W do 4 ohm – 2 x 270 W do 8 ohm. Zesilovač pracuje ve třídě D s minimálním nárokem na chlazení.</t>
  </si>
  <si>
    <t>Av rack zamykatelný rozměrů 600 x 450 x 770 mm . Rack je vybavený – 2x napájecí lišta 230V, 1x police 1U perforovaná hloubky 300mm.</t>
  </si>
  <si>
    <t>Síťový 4K  player pro přehrávání médií s řízením pomocí IP. Player určený jako zdroj videosignálu  pro projekce včetně software pro správu médií a synchronizací playerů. Pro uložení AV je využito SD karty.  Výstup HDMI + analog audio. Player určen pro provoz 24/7. Přehrávání je možné řídit pomocí UDP příkazů.</t>
  </si>
  <si>
    <t xml:space="preserve">Úzce směrový instalační reproduktor pro vzdálenost  max. 3,5m. Vyzařovací charakteristika 15 supňů pro útlum -10dB. Kmitočtová charakteristika 300Hz až 18kHz, SPL max 70dB /1kHz/2m. </t>
  </si>
  <si>
    <t>Dotykový panel pro ovládání prvků AV techniky a osvětlení ve spolupráci s řídícím kontrolerem. Panel má úhlopříčku 5 palců, jas 250cd/m2,dobu odzvy 20ms,kontrast 800/1. Rozlišení dotykové plochy je 1280 x 720 pixelů. Panel je určen pro postavení na desku stolu, nebo pro instalaci na stěnu.</t>
  </si>
  <si>
    <t>AV – 5 – display 15" pro prezentace</t>
  </si>
  <si>
    <t>Rozvaděč nástěnný plastový 52 modulů pro instalaci do sádrokartonu</t>
  </si>
  <si>
    <t>Drobný instalační materiál včetně svorek rozvaděče</t>
  </si>
  <si>
    <t>Monitor 15,6" s integorvaným přehrávačem videí a fotek, TFT LDC IPS, 1920x1080, 250 cd/m2, kontrast 500:1, 10W, černý</t>
  </si>
  <si>
    <t>AV 2 – Večerní projekce na plátno před oknem</t>
  </si>
  <si>
    <t>Instalační projektor typu DLP s projekčním poměrem 0,58/1,kontrast 300000/1,svítivost 5000ANSI,nativní rozlišení 1920 x 1200, světelný zdroj typu laser s předpokládanou životností 30000 hod. Projektor je určen pro provoz 24/7.</t>
  </si>
  <si>
    <t>Dvoupásmová reprosoustava  pro pevné instalace v kongresových prostorech. Použité měniče jsou 8“LF + 1“HF. Reprosoustavy mají výkon 300 W- RMS, ,kmitočtový rozsah 35 HZ až kHz. . Provedení – černá barva. Velikost reprosoustavy 520 x 306 x 277mm</t>
  </si>
  <si>
    <t>Modul pro bezdrátový přenos obrazu a zvuku pro externí prezentační notebook. Modul umožní přenos do maximálního rozlišení 1920x1080 včetně.</t>
  </si>
  <si>
    <t>Poe zdroj 30W pro napájení dotykového displeje odpovídající normě 802.3at.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</si>
</sst>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#,##0.00\ ;[Red]\-#,##0.00\ "/>
  </numFmts>
  <fonts count="12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sz val="10"/>
      <name val="Helv"/>
      <charset val="204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8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6" fillId="0" borderId="7" xfId="3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4" fontId="4" fillId="0" borderId="8" xfId="1" applyNumberFormat="1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right" vertical="center"/>
    </xf>
    <xf numFmtId="0" fontId="6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4" fontId="4" fillId="0" borderId="11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vertical="center"/>
    </xf>
    <xf numFmtId="4" fontId="4" fillId="0" borderId="12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 wrapText="1"/>
    </xf>
    <xf numFmtId="2" fontId="7" fillId="0" borderId="1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165" fontId="7" fillId="0" borderId="13" xfId="1" applyNumberFormat="1" applyFont="1" applyBorder="1" applyAlignment="1">
      <alignment vertical="center"/>
    </xf>
    <xf numFmtId="165" fontId="7" fillId="0" borderId="14" xfId="1" applyNumberFormat="1" applyFont="1" applyBorder="1" applyAlignment="1">
      <alignment horizontal="right" vertical="center"/>
    </xf>
    <xf numFmtId="2" fontId="0" fillId="0" borderId="0" xfId="0" applyNumberFormat="1"/>
    <xf numFmtId="0" fontId="4" fillId="0" borderId="15" xfId="1" applyFont="1" applyBorder="1" applyAlignment="1">
      <alignment horizontal="left" vertical="center" wrapText="1"/>
    </xf>
    <xf numFmtId="4" fontId="4" fillId="0" borderId="15" xfId="1" applyNumberFormat="1" applyFont="1" applyBorder="1" applyAlignment="1">
      <alignment horizontal="right" vertical="center"/>
    </xf>
    <xf numFmtId="49" fontId="4" fillId="0" borderId="15" xfId="1" applyNumberFormat="1" applyFont="1" applyBorder="1" applyAlignment="1">
      <alignment horizontal="center" vertical="center"/>
    </xf>
    <xf numFmtId="4" fontId="4" fillId="0" borderId="15" xfId="1" applyNumberFormat="1" applyFont="1" applyBorder="1" applyAlignment="1">
      <alignment vertical="center"/>
    </xf>
    <xf numFmtId="4" fontId="4" fillId="0" borderId="16" xfId="1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left" vertical="center"/>
    </xf>
    <xf numFmtId="4" fontId="4" fillId="0" borderId="13" xfId="1" applyNumberFormat="1" applyFont="1" applyBorder="1" applyAlignment="1">
      <alignment horizontal="right" vertical="center"/>
    </xf>
    <xf numFmtId="49" fontId="4" fillId="0" borderId="13" xfId="1" applyNumberFormat="1" applyFont="1" applyBorder="1" applyAlignment="1">
      <alignment horizontal="center" vertical="center"/>
    </xf>
    <xf numFmtId="4" fontId="4" fillId="0" borderId="13" xfId="1" applyNumberFormat="1" applyFont="1" applyBorder="1" applyAlignment="1">
      <alignment vertical="center"/>
    </xf>
    <xf numFmtId="0" fontId="6" fillId="0" borderId="10" xfId="1" applyFont="1" applyBorder="1" applyAlignment="1">
      <alignment horizontal="left" vertical="top"/>
    </xf>
    <xf numFmtId="165" fontId="9" fillId="0" borderId="14" xfId="1" applyNumberFormat="1" applyFont="1" applyBorder="1" applyAlignment="1">
      <alignment horizontal="right" vertical="center"/>
    </xf>
    <xf numFmtId="165" fontId="6" fillId="0" borderId="14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 wrapText="1"/>
    </xf>
    <xf numFmtId="2" fontId="10" fillId="0" borderId="13" xfId="1" applyNumberFormat="1" applyFont="1" applyBorder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165" fontId="10" fillId="0" borderId="13" xfId="1" applyNumberFormat="1" applyFont="1" applyBorder="1" applyAlignment="1">
      <alignment vertical="center"/>
    </xf>
    <xf numFmtId="165" fontId="10" fillId="0" borderId="14" xfId="1" applyNumberFormat="1" applyFont="1" applyBorder="1" applyAlignment="1">
      <alignment horizontal="right" vertical="center"/>
    </xf>
    <xf numFmtId="166" fontId="11" fillId="0" borderId="17" xfId="4" applyNumberFormat="1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4" fontId="4" fillId="0" borderId="6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5" xfId="2" applyNumberFormat="1" applyFont="1" applyBorder="1" applyAlignment="1">
      <alignment horizontal="center" vertical="center" wrapText="1"/>
    </xf>
  </cellXfs>
  <cellStyles count="6">
    <cellStyle name="Excel Built-in Normal" xfId="5" xr:uid="{CD43EB41-8610-493C-9D10-CD3AFAE8AC29}"/>
    <cellStyle name="Normální" xfId="0" builtinId="0"/>
    <cellStyle name="normální_C.1.3 Rozpočet ZTI" xfId="1" xr:uid="{5A343235-1D78-4303-A300-132F1F188E21}"/>
    <cellStyle name="normální_RekonstrukcehangaruB-rozpocetstavby" xfId="2" xr:uid="{7050B0C3-5C7B-4931-9A75-70EDD7BF4CEF}"/>
    <cellStyle name="normální_SO 101_Prelozka mestske kanalizace" xfId="4" xr:uid="{07102E07-EBF0-49C9-BE38-F259359EC51E}"/>
    <cellStyle name="normální_Vzor_vykaz_specifikace" xfId="3" xr:uid="{97CF881F-F401-4694-8135-CF963D6F3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C126-8579-4AB3-B853-96CDDF012710}">
  <sheetPr codeName="List1"/>
  <dimension ref="A1:I94"/>
  <sheetViews>
    <sheetView tabSelected="1" view="pageBreakPreview" zoomScale="172" zoomScaleNormal="100" zoomScaleSheetLayoutView="172" workbookViewId="0">
      <selection activeCell="B11" sqref="B11"/>
    </sheetView>
  </sheetViews>
  <sheetFormatPr defaultRowHeight="15"/>
  <cols>
    <col min="1" max="1" width="9.5703125" customWidth="1"/>
    <col min="2" max="2" width="54.42578125" customWidth="1"/>
    <col min="3" max="3" width="7.85546875" bestFit="1" customWidth="1"/>
    <col min="5" max="5" width="10.85546875" customWidth="1"/>
    <col min="6" max="6" width="15.42578125" customWidth="1"/>
    <col min="7" max="7" width="39" customWidth="1"/>
  </cols>
  <sheetData>
    <row r="1" spans="1:9" ht="15.75" thickBot="1"/>
    <row r="2" spans="1:9" ht="15.75" hidden="1">
      <c r="A2" s="1" t="s">
        <v>0</v>
      </c>
      <c r="B2" s="2"/>
    </row>
    <row r="3" spans="1:9" hidden="1">
      <c r="A3" s="3"/>
      <c r="B3" s="2"/>
    </row>
    <row r="4" spans="1:9" hidden="1">
      <c r="A4" s="3" t="s">
        <v>1</v>
      </c>
      <c r="B4" s="4" t="s">
        <v>15</v>
      </c>
    </row>
    <row r="5" spans="1:9" hidden="1">
      <c r="A5" s="3" t="s">
        <v>2</v>
      </c>
      <c r="B5" s="4" t="s">
        <v>16</v>
      </c>
    </row>
    <row r="6" spans="1:9" hidden="1">
      <c r="A6" s="3" t="s">
        <v>3</v>
      </c>
      <c r="B6" s="4" t="s">
        <v>4</v>
      </c>
    </row>
    <row r="7" spans="1:9" hidden="1">
      <c r="A7" s="3" t="s">
        <v>5</v>
      </c>
      <c r="B7" s="5">
        <v>45785</v>
      </c>
    </row>
    <row r="8" spans="1:9" ht="15.75" hidden="1" thickBot="1"/>
    <row r="9" spans="1:9">
      <c r="A9" s="47" t="s">
        <v>6</v>
      </c>
      <c r="B9" s="49" t="s">
        <v>7</v>
      </c>
      <c r="C9" s="51" t="s">
        <v>8</v>
      </c>
      <c r="D9" s="49" t="s">
        <v>9</v>
      </c>
      <c r="E9" s="51" t="s">
        <v>10</v>
      </c>
      <c r="F9" s="45" t="s">
        <v>11</v>
      </c>
    </row>
    <row r="10" spans="1:9" ht="25.5" customHeight="1" thickBot="1">
      <c r="A10" s="48"/>
      <c r="B10" s="50"/>
      <c r="C10" s="52"/>
      <c r="D10" s="50"/>
      <c r="E10" s="53"/>
      <c r="F10" s="46"/>
    </row>
    <row r="11" spans="1:9" ht="15.75" thickBot="1">
      <c r="A11" s="6"/>
      <c r="B11" s="7"/>
      <c r="C11" s="8"/>
      <c r="D11" s="9"/>
      <c r="E11" s="10"/>
      <c r="F11" s="11">
        <f>SUM(F14:F90)</f>
        <v>0</v>
      </c>
    </row>
    <row r="12" spans="1:9">
      <c r="A12" s="12"/>
      <c r="B12" s="13"/>
      <c r="C12" s="14"/>
      <c r="D12" s="15"/>
      <c r="E12" s="16"/>
      <c r="F12" s="17"/>
    </row>
    <row r="13" spans="1:9">
      <c r="A13" s="34" t="s">
        <v>17</v>
      </c>
      <c r="B13" s="30"/>
      <c r="C13" s="31"/>
      <c r="D13" s="32"/>
      <c r="E13" s="33"/>
      <c r="F13" s="36"/>
      <c r="G13" s="37"/>
    </row>
    <row r="14" spans="1:9" ht="33.75">
      <c r="A14" s="18">
        <v>1</v>
      </c>
      <c r="B14" s="19" t="s">
        <v>18</v>
      </c>
      <c r="C14" s="20">
        <v>1</v>
      </c>
      <c r="D14" s="21" t="s">
        <v>12</v>
      </c>
      <c r="E14" s="22"/>
      <c r="F14" s="23">
        <f>C14*E14</f>
        <v>0</v>
      </c>
      <c r="G14" s="37"/>
      <c r="I14" s="24"/>
    </row>
    <row r="15" spans="1:9" ht="78.75">
      <c r="A15" s="18">
        <v>2</v>
      </c>
      <c r="B15" s="19" t="s">
        <v>72</v>
      </c>
      <c r="C15" s="20">
        <v>2</v>
      </c>
      <c r="D15" s="21" t="s">
        <v>12</v>
      </c>
      <c r="E15" s="22"/>
      <c r="F15" s="23">
        <f t="shared" ref="F15:F29" si="0">C15*E15</f>
        <v>0</v>
      </c>
      <c r="G15" s="37"/>
      <c r="I15" s="24"/>
    </row>
    <row r="16" spans="1:9">
      <c r="A16" s="18">
        <v>3</v>
      </c>
      <c r="B16" s="44" t="s">
        <v>26</v>
      </c>
      <c r="C16" s="20">
        <v>2</v>
      </c>
      <c r="D16" s="21" t="s">
        <v>12</v>
      </c>
      <c r="E16" s="22"/>
      <c r="F16" s="23">
        <f t="shared" si="0"/>
        <v>0</v>
      </c>
      <c r="G16" s="37"/>
      <c r="I16" s="24"/>
    </row>
    <row r="17" spans="1:9" ht="33.75">
      <c r="A17" s="18">
        <v>4</v>
      </c>
      <c r="B17" s="19" t="s">
        <v>19</v>
      </c>
      <c r="C17" s="20">
        <v>1</v>
      </c>
      <c r="D17" s="21" t="s">
        <v>12</v>
      </c>
      <c r="E17" s="22"/>
      <c r="F17" s="23">
        <f t="shared" si="0"/>
        <v>0</v>
      </c>
      <c r="G17" s="37"/>
      <c r="I17" s="24"/>
    </row>
    <row r="18" spans="1:9" ht="22.5">
      <c r="A18" s="18">
        <v>5</v>
      </c>
      <c r="B18" s="19" t="s">
        <v>73</v>
      </c>
      <c r="C18" s="20">
        <v>2</v>
      </c>
      <c r="D18" s="21" t="s">
        <v>12</v>
      </c>
      <c r="E18" s="22"/>
      <c r="F18" s="23">
        <f t="shared" si="0"/>
        <v>0</v>
      </c>
      <c r="G18" s="37"/>
      <c r="I18" s="24"/>
    </row>
    <row r="19" spans="1:9" ht="45">
      <c r="A19" s="18">
        <v>6</v>
      </c>
      <c r="B19" s="19" t="s">
        <v>84</v>
      </c>
      <c r="C19" s="20">
        <v>2</v>
      </c>
      <c r="D19" s="21" t="s">
        <v>12</v>
      </c>
      <c r="E19" s="22"/>
      <c r="F19" s="23">
        <f t="shared" si="0"/>
        <v>0</v>
      </c>
      <c r="G19" s="37"/>
      <c r="I19" s="24"/>
    </row>
    <row r="20" spans="1:9" ht="33.75">
      <c r="A20" s="18">
        <v>7</v>
      </c>
      <c r="B20" s="19" t="s">
        <v>70</v>
      </c>
      <c r="C20" s="20">
        <v>2</v>
      </c>
      <c r="D20" s="21" t="s">
        <v>12</v>
      </c>
      <c r="E20" s="22"/>
      <c r="F20" s="23">
        <f t="shared" ref="F20" si="1">C20*E20</f>
        <v>0</v>
      </c>
      <c r="G20" s="37"/>
      <c r="I20" s="24"/>
    </row>
    <row r="21" spans="1:9">
      <c r="A21" s="18">
        <v>8</v>
      </c>
      <c r="B21" s="19" t="s">
        <v>71</v>
      </c>
      <c r="C21" s="20">
        <v>2</v>
      </c>
      <c r="D21" s="21" t="s">
        <v>12</v>
      </c>
      <c r="E21" s="22"/>
      <c r="F21" s="23">
        <f t="shared" si="0"/>
        <v>0</v>
      </c>
      <c r="G21" s="37"/>
      <c r="I21" s="24"/>
    </row>
    <row r="22" spans="1:9" ht="45">
      <c r="A22" s="18">
        <v>9</v>
      </c>
      <c r="B22" s="19" t="s">
        <v>20</v>
      </c>
      <c r="C22" s="20">
        <v>3</v>
      </c>
      <c r="D22" s="21" t="s">
        <v>12</v>
      </c>
      <c r="E22" s="22"/>
      <c r="F22" s="23">
        <f t="shared" si="0"/>
        <v>0</v>
      </c>
      <c r="G22" s="37"/>
      <c r="I22" s="24"/>
    </row>
    <row r="23" spans="1:9" ht="22.5">
      <c r="A23" s="18">
        <v>10</v>
      </c>
      <c r="B23" s="19" t="s">
        <v>74</v>
      </c>
      <c r="C23" s="20">
        <v>1</v>
      </c>
      <c r="D23" s="21" t="s">
        <v>12</v>
      </c>
      <c r="E23" s="22"/>
      <c r="F23" s="23">
        <f t="shared" si="0"/>
        <v>0</v>
      </c>
      <c r="G23" s="37"/>
      <c r="I23" s="24"/>
    </row>
    <row r="24" spans="1:9">
      <c r="A24" s="18">
        <v>11</v>
      </c>
      <c r="B24" s="19" t="s">
        <v>21</v>
      </c>
      <c r="C24" s="20">
        <v>1</v>
      </c>
      <c r="D24" s="21" t="s">
        <v>12</v>
      </c>
      <c r="E24" s="22"/>
      <c r="F24" s="23">
        <f t="shared" si="0"/>
        <v>0</v>
      </c>
      <c r="G24" s="37"/>
      <c r="I24" s="24"/>
    </row>
    <row r="25" spans="1:9" ht="22.5">
      <c r="A25" s="18">
        <v>12</v>
      </c>
      <c r="B25" s="19" t="s">
        <v>22</v>
      </c>
      <c r="C25" s="20">
        <v>1</v>
      </c>
      <c r="D25" s="21" t="s">
        <v>12</v>
      </c>
      <c r="E25" s="22"/>
      <c r="F25" s="23">
        <f t="shared" si="0"/>
        <v>0</v>
      </c>
      <c r="G25" s="37"/>
      <c r="I25" s="24"/>
    </row>
    <row r="26" spans="1:9" ht="22.5">
      <c r="A26" s="38">
        <v>13</v>
      </c>
      <c r="B26" s="39" t="s">
        <v>85</v>
      </c>
      <c r="C26" s="40">
        <v>1</v>
      </c>
      <c r="D26" s="41" t="s">
        <v>12</v>
      </c>
      <c r="E26" s="42"/>
      <c r="F26" s="43">
        <f t="shared" si="0"/>
        <v>0</v>
      </c>
      <c r="G26" s="37"/>
      <c r="I26" s="24"/>
    </row>
    <row r="27" spans="1:9" ht="22.5">
      <c r="A27" s="18">
        <v>14</v>
      </c>
      <c r="B27" s="19" t="s">
        <v>23</v>
      </c>
      <c r="C27" s="20">
        <v>1</v>
      </c>
      <c r="D27" s="21" t="s">
        <v>12</v>
      </c>
      <c r="E27" s="22"/>
      <c r="F27" s="23">
        <f t="shared" si="0"/>
        <v>0</v>
      </c>
      <c r="G27" s="37"/>
      <c r="I27" s="24"/>
    </row>
    <row r="28" spans="1:9" ht="22.5">
      <c r="A28" s="18">
        <v>15</v>
      </c>
      <c r="B28" s="19" t="s">
        <v>24</v>
      </c>
      <c r="C28" s="20">
        <v>1</v>
      </c>
      <c r="D28" s="21" t="s">
        <v>25</v>
      </c>
      <c r="E28" s="22"/>
      <c r="F28" s="23">
        <f t="shared" si="0"/>
        <v>0</v>
      </c>
      <c r="G28" s="37"/>
      <c r="I28" s="24"/>
    </row>
    <row r="29" spans="1:9">
      <c r="A29" s="18">
        <v>16</v>
      </c>
      <c r="B29" s="19" t="s">
        <v>27</v>
      </c>
      <c r="C29" s="20">
        <v>1</v>
      </c>
      <c r="D29" s="21" t="s">
        <v>25</v>
      </c>
      <c r="E29" s="22"/>
      <c r="F29" s="23">
        <f t="shared" si="0"/>
        <v>0</v>
      </c>
      <c r="G29" s="37"/>
      <c r="I29" s="24"/>
    </row>
    <row r="30" spans="1:9">
      <c r="A30" s="18"/>
      <c r="B30" s="19"/>
      <c r="C30" s="20"/>
      <c r="D30" s="21"/>
      <c r="E30" s="22"/>
      <c r="F30" s="23"/>
      <c r="G30" s="37"/>
      <c r="I30" s="24"/>
    </row>
    <row r="31" spans="1:9">
      <c r="A31" s="34" t="s">
        <v>82</v>
      </c>
      <c r="B31" s="19"/>
      <c r="C31" s="20"/>
      <c r="D31" s="21"/>
      <c r="E31" s="22"/>
      <c r="F31" s="23"/>
      <c r="G31" s="37"/>
      <c r="I31" s="24"/>
    </row>
    <row r="32" spans="1:9" ht="45">
      <c r="A32" s="18">
        <v>17</v>
      </c>
      <c r="B32" s="19" t="s">
        <v>83</v>
      </c>
      <c r="C32" s="20">
        <v>1</v>
      </c>
      <c r="D32" s="21" t="s">
        <v>12</v>
      </c>
      <c r="E32" s="22"/>
      <c r="F32" s="23">
        <f t="shared" ref="F32:F36" si="2">C32*E32</f>
        <v>0</v>
      </c>
      <c r="G32" s="37"/>
      <c r="I32" s="24"/>
    </row>
    <row r="33" spans="1:9">
      <c r="A33" s="18">
        <v>18</v>
      </c>
      <c r="B33" s="19" t="s">
        <v>30</v>
      </c>
      <c r="C33" s="20">
        <v>1</v>
      </c>
      <c r="D33" s="21" t="s">
        <v>12</v>
      </c>
      <c r="E33" s="22"/>
      <c r="F33" s="23">
        <f t="shared" si="2"/>
        <v>0</v>
      </c>
      <c r="G33" s="37"/>
      <c r="I33" s="24"/>
    </row>
    <row r="34" spans="1:9" ht="56.25">
      <c r="A34" s="18">
        <v>19</v>
      </c>
      <c r="B34" s="19" t="s">
        <v>75</v>
      </c>
      <c r="C34" s="20">
        <v>1</v>
      </c>
      <c r="D34" s="21" t="s">
        <v>12</v>
      </c>
      <c r="E34" s="22"/>
      <c r="F34" s="23">
        <f t="shared" si="2"/>
        <v>0</v>
      </c>
      <c r="G34" s="37"/>
      <c r="I34" s="24"/>
    </row>
    <row r="35" spans="1:9">
      <c r="A35" s="18">
        <v>20</v>
      </c>
      <c r="B35" s="19" t="s">
        <v>28</v>
      </c>
      <c r="C35" s="20">
        <v>11</v>
      </c>
      <c r="D35" s="21" t="s">
        <v>31</v>
      </c>
      <c r="E35" s="22"/>
      <c r="F35" s="23">
        <f t="shared" si="2"/>
        <v>0</v>
      </c>
      <c r="G35" s="37"/>
      <c r="I35" s="24"/>
    </row>
    <row r="36" spans="1:9" ht="22.5">
      <c r="A36" s="18">
        <v>21</v>
      </c>
      <c r="B36" s="19" t="s">
        <v>29</v>
      </c>
      <c r="C36" s="20">
        <v>1</v>
      </c>
      <c r="D36" s="21" t="s">
        <v>25</v>
      </c>
      <c r="E36" s="22"/>
      <c r="F36" s="23">
        <f t="shared" si="2"/>
        <v>0</v>
      </c>
      <c r="G36" s="37"/>
      <c r="I36" s="24"/>
    </row>
    <row r="37" spans="1:9">
      <c r="A37" s="18"/>
      <c r="B37" s="19"/>
      <c r="C37" s="20"/>
      <c r="D37" s="21"/>
      <c r="E37" s="22"/>
      <c r="F37" s="23"/>
      <c r="G37" s="37"/>
      <c r="I37" s="24"/>
    </row>
    <row r="38" spans="1:9">
      <c r="A38" s="34" t="s">
        <v>32</v>
      </c>
      <c r="B38" s="19"/>
      <c r="C38" s="20"/>
      <c r="D38" s="21"/>
      <c r="E38" s="22"/>
      <c r="F38" s="23"/>
      <c r="G38" s="37"/>
      <c r="I38" s="24"/>
    </row>
    <row r="39" spans="1:9" ht="56.25">
      <c r="A39" s="18">
        <v>22</v>
      </c>
      <c r="B39" s="19" t="s">
        <v>75</v>
      </c>
      <c r="C39" s="20">
        <v>1</v>
      </c>
      <c r="D39" s="21" t="s">
        <v>12</v>
      </c>
      <c r="E39" s="22"/>
      <c r="F39" s="23">
        <f t="shared" ref="F39:F43" si="3">C39*E39</f>
        <v>0</v>
      </c>
      <c r="G39" s="37"/>
      <c r="I39" s="24"/>
    </row>
    <row r="40" spans="1:9" ht="56.25">
      <c r="A40" s="18">
        <v>23</v>
      </c>
      <c r="B40" s="19" t="s">
        <v>33</v>
      </c>
      <c r="C40" s="20">
        <v>1</v>
      </c>
      <c r="D40" s="21" t="s">
        <v>12</v>
      </c>
      <c r="E40" s="22"/>
      <c r="F40" s="23">
        <f t="shared" si="3"/>
        <v>0</v>
      </c>
      <c r="G40" s="37"/>
      <c r="I40" s="24"/>
    </row>
    <row r="41" spans="1:9">
      <c r="A41" s="18">
        <v>24</v>
      </c>
      <c r="B41" s="19" t="s">
        <v>30</v>
      </c>
      <c r="C41" s="20">
        <v>1</v>
      </c>
      <c r="D41" s="21" t="s">
        <v>12</v>
      </c>
      <c r="E41" s="22"/>
      <c r="F41" s="23">
        <f t="shared" si="3"/>
        <v>0</v>
      </c>
      <c r="G41" s="37"/>
      <c r="I41" s="24"/>
    </row>
    <row r="42" spans="1:9" ht="33.75">
      <c r="A42" s="18">
        <v>25</v>
      </c>
      <c r="B42" s="19" t="s">
        <v>76</v>
      </c>
      <c r="C42" s="20">
        <v>1</v>
      </c>
      <c r="D42" s="21" t="s">
        <v>12</v>
      </c>
      <c r="E42" s="22"/>
      <c r="F42" s="23">
        <f t="shared" ref="F42" si="4">C42*E42</f>
        <v>0</v>
      </c>
      <c r="G42" s="37"/>
      <c r="I42" s="24"/>
    </row>
    <row r="43" spans="1:9">
      <c r="A43" s="18">
        <v>26</v>
      </c>
      <c r="B43" s="19" t="s">
        <v>34</v>
      </c>
      <c r="C43" s="20">
        <v>1</v>
      </c>
      <c r="D43" s="21" t="s">
        <v>25</v>
      </c>
      <c r="E43" s="22"/>
      <c r="F43" s="23">
        <f t="shared" si="3"/>
        <v>0</v>
      </c>
      <c r="G43" s="37"/>
      <c r="I43" s="24"/>
    </row>
    <row r="44" spans="1:9">
      <c r="A44" s="18"/>
      <c r="B44" s="19"/>
      <c r="C44" s="20"/>
      <c r="D44" s="21"/>
      <c r="E44" s="22"/>
      <c r="F44" s="23"/>
      <c r="G44" s="37"/>
      <c r="I44" s="24"/>
    </row>
    <row r="45" spans="1:9">
      <c r="A45" s="34" t="s">
        <v>35</v>
      </c>
      <c r="B45" s="19"/>
      <c r="C45" s="20"/>
      <c r="D45" s="21"/>
      <c r="E45" s="22"/>
      <c r="F45" s="23"/>
      <c r="G45" s="37"/>
      <c r="I45" s="24"/>
    </row>
    <row r="46" spans="1:9" ht="45">
      <c r="A46" s="18">
        <v>27</v>
      </c>
      <c r="B46" s="19" t="s">
        <v>36</v>
      </c>
      <c r="C46" s="20">
        <v>1</v>
      </c>
      <c r="D46" s="21" t="s">
        <v>12</v>
      </c>
      <c r="E46" s="22"/>
      <c r="F46" s="23">
        <f t="shared" ref="F46:F49" si="5">C46*E46</f>
        <v>0</v>
      </c>
      <c r="G46" s="37"/>
      <c r="I46" s="24"/>
    </row>
    <row r="47" spans="1:9" ht="33.75">
      <c r="A47" s="18">
        <v>28</v>
      </c>
      <c r="B47" s="19" t="s">
        <v>37</v>
      </c>
      <c r="C47" s="20">
        <v>1</v>
      </c>
      <c r="D47" s="21" t="s">
        <v>12</v>
      </c>
      <c r="E47" s="22"/>
      <c r="F47" s="23">
        <f t="shared" si="5"/>
        <v>0</v>
      </c>
      <c r="G47" s="37"/>
      <c r="I47" s="24"/>
    </row>
    <row r="48" spans="1:9">
      <c r="A48" s="18">
        <v>29</v>
      </c>
      <c r="B48" s="19" t="s">
        <v>38</v>
      </c>
      <c r="C48" s="20">
        <v>1</v>
      </c>
      <c r="D48" s="21" t="s">
        <v>12</v>
      </c>
      <c r="E48" s="22"/>
      <c r="F48" s="23">
        <f t="shared" si="5"/>
        <v>0</v>
      </c>
      <c r="G48" s="37"/>
      <c r="I48" s="24"/>
    </row>
    <row r="49" spans="1:9">
      <c r="A49" s="18">
        <v>30</v>
      </c>
      <c r="B49" s="19" t="s">
        <v>39</v>
      </c>
      <c r="C49" s="20">
        <v>1</v>
      </c>
      <c r="D49" s="21" t="s">
        <v>25</v>
      </c>
      <c r="E49" s="22"/>
      <c r="F49" s="23">
        <f t="shared" si="5"/>
        <v>0</v>
      </c>
      <c r="G49" s="37"/>
      <c r="I49" s="24"/>
    </row>
    <row r="50" spans="1:9">
      <c r="A50" s="18"/>
      <c r="B50" s="19"/>
      <c r="C50" s="20"/>
      <c r="D50" s="21"/>
      <c r="E50" s="22"/>
      <c r="F50" s="23"/>
      <c r="G50" s="37"/>
      <c r="I50" s="24"/>
    </row>
    <row r="51" spans="1:9">
      <c r="A51" s="34" t="s">
        <v>78</v>
      </c>
      <c r="B51" s="19"/>
      <c r="C51" s="20"/>
      <c r="D51" s="21"/>
      <c r="E51" s="22"/>
      <c r="F51" s="23"/>
      <c r="G51" s="37"/>
      <c r="I51" s="24"/>
    </row>
    <row r="52" spans="1:9" ht="22.5">
      <c r="A52" s="18">
        <v>31</v>
      </c>
      <c r="B52" s="19" t="s">
        <v>81</v>
      </c>
      <c r="C52" s="20">
        <v>5</v>
      </c>
      <c r="D52" s="21" t="s">
        <v>12</v>
      </c>
      <c r="E52" s="22"/>
      <c r="F52" s="23">
        <f t="shared" ref="F52" si="6">C52*E52</f>
        <v>0</v>
      </c>
      <c r="G52" s="37"/>
      <c r="I52" s="24"/>
    </row>
    <row r="53" spans="1:9">
      <c r="A53" s="18"/>
      <c r="B53" s="19"/>
      <c r="C53" s="20"/>
      <c r="D53" s="21"/>
      <c r="E53" s="22"/>
      <c r="F53" s="23"/>
      <c r="G53" s="37"/>
      <c r="I53" s="24"/>
    </row>
    <row r="54" spans="1:9">
      <c r="A54" s="34" t="s">
        <v>40</v>
      </c>
      <c r="B54" s="19"/>
      <c r="C54" s="20"/>
      <c r="D54" s="21"/>
      <c r="E54" s="22"/>
      <c r="F54" s="23"/>
      <c r="G54" s="37"/>
      <c r="I54" s="24"/>
    </row>
    <row r="55" spans="1:9" ht="67.5">
      <c r="A55" s="18">
        <v>32</v>
      </c>
      <c r="B55" s="19" t="s">
        <v>41</v>
      </c>
      <c r="C55" s="20">
        <v>1</v>
      </c>
      <c r="D55" s="21" t="s">
        <v>12</v>
      </c>
      <c r="E55" s="22"/>
      <c r="F55" s="23">
        <f>E55*C55</f>
        <v>0</v>
      </c>
      <c r="G55" s="37"/>
      <c r="I55" s="24"/>
    </row>
    <row r="56" spans="1:9" ht="45">
      <c r="A56" s="18">
        <v>33</v>
      </c>
      <c r="B56" s="19" t="s">
        <v>77</v>
      </c>
      <c r="C56" s="20">
        <v>1</v>
      </c>
      <c r="D56" s="21" t="s">
        <v>12</v>
      </c>
      <c r="E56" s="22"/>
      <c r="F56" s="23">
        <f t="shared" ref="F56:F57" si="7">E56*C56</f>
        <v>0</v>
      </c>
      <c r="G56" s="37"/>
      <c r="I56" s="24"/>
    </row>
    <row r="57" spans="1:9">
      <c r="A57" s="18">
        <v>34</v>
      </c>
      <c r="B57" s="19" t="s">
        <v>86</v>
      </c>
      <c r="C57" s="20">
        <v>1</v>
      </c>
      <c r="D57" s="21" t="s">
        <v>12</v>
      </c>
      <c r="E57" s="22"/>
      <c r="F57" s="23">
        <f t="shared" si="7"/>
        <v>0</v>
      </c>
      <c r="G57" s="37"/>
      <c r="I57" s="24"/>
    </row>
    <row r="58" spans="1:9">
      <c r="A58" s="18"/>
      <c r="B58" s="19"/>
      <c r="C58" s="20"/>
      <c r="D58" s="21"/>
      <c r="E58" s="22"/>
      <c r="F58" s="23"/>
      <c r="G58" s="37"/>
      <c r="I58" s="24"/>
    </row>
    <row r="59" spans="1:9">
      <c r="A59" s="34" t="s">
        <v>42</v>
      </c>
      <c r="B59" s="19"/>
      <c r="C59" s="20"/>
      <c r="D59" s="21"/>
      <c r="E59" s="22"/>
      <c r="F59" s="35"/>
      <c r="G59" s="37"/>
      <c r="I59" s="24"/>
    </row>
    <row r="60" spans="1:9" ht="33.75">
      <c r="A60" s="18">
        <v>35</v>
      </c>
      <c r="B60" s="19" t="s">
        <v>43</v>
      </c>
      <c r="C60" s="20">
        <v>1</v>
      </c>
      <c r="D60" s="21" t="s">
        <v>12</v>
      </c>
      <c r="E60" s="22"/>
      <c r="F60" s="23">
        <f t="shared" ref="F60:F81" si="8">E60*C60</f>
        <v>0</v>
      </c>
      <c r="G60" s="37"/>
      <c r="I60" s="24"/>
    </row>
    <row r="61" spans="1:9" ht="22.5">
      <c r="A61" s="18">
        <v>36</v>
      </c>
      <c r="B61" s="19" t="s">
        <v>44</v>
      </c>
      <c r="C61" s="20">
        <v>1</v>
      </c>
      <c r="D61" s="21" t="s">
        <v>12</v>
      </c>
      <c r="E61" s="22"/>
      <c r="F61" s="23">
        <f t="shared" si="8"/>
        <v>0</v>
      </c>
      <c r="G61" s="37"/>
      <c r="I61" s="24"/>
    </row>
    <row r="62" spans="1:9" ht="33.75">
      <c r="A62" s="38">
        <v>37</v>
      </c>
      <c r="B62" s="39" t="s">
        <v>45</v>
      </c>
      <c r="C62" s="40">
        <v>2</v>
      </c>
      <c r="D62" s="41" t="s">
        <v>12</v>
      </c>
      <c r="E62" s="42"/>
      <c r="F62" s="43">
        <f t="shared" si="8"/>
        <v>0</v>
      </c>
      <c r="G62" s="37"/>
      <c r="I62" s="24"/>
    </row>
    <row r="63" spans="1:9">
      <c r="A63" s="18">
        <v>38</v>
      </c>
      <c r="B63" s="19" t="s">
        <v>46</v>
      </c>
      <c r="C63" s="20">
        <v>1</v>
      </c>
      <c r="D63" s="21" t="s">
        <v>12</v>
      </c>
      <c r="E63" s="22"/>
      <c r="F63" s="23">
        <f t="shared" si="8"/>
        <v>0</v>
      </c>
      <c r="G63" s="37"/>
      <c r="I63" s="24"/>
    </row>
    <row r="64" spans="1:9">
      <c r="A64" s="18">
        <v>39</v>
      </c>
      <c r="B64" s="19" t="s">
        <v>47</v>
      </c>
      <c r="C64" s="20">
        <v>1</v>
      </c>
      <c r="D64" s="21" t="s">
        <v>12</v>
      </c>
      <c r="E64" s="22"/>
      <c r="F64" s="23">
        <f t="shared" si="8"/>
        <v>0</v>
      </c>
      <c r="G64" s="37"/>
      <c r="I64" s="24"/>
    </row>
    <row r="65" spans="1:9">
      <c r="A65" s="38">
        <v>40</v>
      </c>
      <c r="B65" s="39" t="s">
        <v>48</v>
      </c>
      <c r="C65" s="40">
        <v>4</v>
      </c>
      <c r="D65" s="41" t="s">
        <v>12</v>
      </c>
      <c r="E65" s="42"/>
      <c r="F65" s="43">
        <f t="shared" si="8"/>
        <v>0</v>
      </c>
      <c r="G65" s="37"/>
      <c r="I65" s="24"/>
    </row>
    <row r="66" spans="1:9">
      <c r="A66" s="18">
        <v>41</v>
      </c>
      <c r="B66" s="19" t="s">
        <v>49</v>
      </c>
      <c r="C66" s="20">
        <v>2</v>
      </c>
      <c r="D66" s="21" t="s">
        <v>12</v>
      </c>
      <c r="E66" s="22"/>
      <c r="F66" s="23">
        <f t="shared" si="8"/>
        <v>0</v>
      </c>
      <c r="G66" s="37"/>
      <c r="I66" s="24"/>
    </row>
    <row r="67" spans="1:9">
      <c r="A67" s="18">
        <v>42</v>
      </c>
      <c r="B67" s="19" t="s">
        <v>50</v>
      </c>
      <c r="C67" s="20">
        <v>1</v>
      </c>
      <c r="D67" s="21" t="s">
        <v>12</v>
      </c>
      <c r="E67" s="22"/>
      <c r="F67" s="23">
        <f t="shared" si="8"/>
        <v>0</v>
      </c>
      <c r="G67" s="37"/>
      <c r="I67" s="24"/>
    </row>
    <row r="68" spans="1:9">
      <c r="A68" s="18">
        <v>43</v>
      </c>
      <c r="B68" s="19" t="s">
        <v>51</v>
      </c>
      <c r="C68" s="20">
        <v>2</v>
      </c>
      <c r="D68" s="21" t="s">
        <v>12</v>
      </c>
      <c r="E68" s="22"/>
      <c r="F68" s="23">
        <f t="shared" si="8"/>
        <v>0</v>
      </c>
      <c r="G68" s="37"/>
      <c r="I68" s="24"/>
    </row>
    <row r="69" spans="1:9">
      <c r="A69" s="18">
        <v>44</v>
      </c>
      <c r="B69" s="19" t="s">
        <v>52</v>
      </c>
      <c r="C69" s="20">
        <v>1</v>
      </c>
      <c r="D69" s="21" t="s">
        <v>12</v>
      </c>
      <c r="E69" s="22"/>
      <c r="F69" s="23">
        <f t="shared" si="8"/>
        <v>0</v>
      </c>
      <c r="G69" s="37"/>
      <c r="I69" s="24"/>
    </row>
    <row r="70" spans="1:9">
      <c r="A70" s="18">
        <v>45</v>
      </c>
      <c r="B70" s="19" t="s">
        <v>53</v>
      </c>
      <c r="C70" s="20">
        <v>1</v>
      </c>
      <c r="D70" s="21" t="s">
        <v>12</v>
      </c>
      <c r="E70" s="22"/>
      <c r="F70" s="23">
        <f t="shared" si="8"/>
        <v>0</v>
      </c>
      <c r="G70" s="37"/>
      <c r="I70" s="24"/>
    </row>
    <row r="71" spans="1:9">
      <c r="A71" s="18">
        <v>46</v>
      </c>
      <c r="B71" s="19" t="s">
        <v>54</v>
      </c>
      <c r="C71" s="20">
        <v>2</v>
      </c>
      <c r="D71" s="21" t="s">
        <v>12</v>
      </c>
      <c r="E71" s="22"/>
      <c r="F71" s="23">
        <f t="shared" si="8"/>
        <v>0</v>
      </c>
      <c r="G71" s="37"/>
      <c r="I71" s="24"/>
    </row>
    <row r="72" spans="1:9">
      <c r="A72" s="18">
        <v>47</v>
      </c>
      <c r="B72" s="19" t="s">
        <v>55</v>
      </c>
      <c r="C72" s="20">
        <v>1</v>
      </c>
      <c r="D72" s="21" t="s">
        <v>12</v>
      </c>
      <c r="E72" s="22"/>
      <c r="F72" s="23">
        <f t="shared" si="8"/>
        <v>0</v>
      </c>
      <c r="G72" s="37"/>
      <c r="I72" s="24"/>
    </row>
    <row r="73" spans="1:9">
      <c r="A73" s="18">
        <v>48</v>
      </c>
      <c r="B73" s="19" t="s">
        <v>79</v>
      </c>
      <c r="C73" s="20">
        <v>1</v>
      </c>
      <c r="D73" s="21" t="s">
        <v>12</v>
      </c>
      <c r="E73" s="22"/>
      <c r="F73" s="23">
        <f t="shared" si="8"/>
        <v>0</v>
      </c>
      <c r="G73" s="37"/>
      <c r="I73" s="24"/>
    </row>
    <row r="74" spans="1:9">
      <c r="A74" s="18">
        <v>49</v>
      </c>
      <c r="B74" s="19" t="s">
        <v>80</v>
      </c>
      <c r="C74" s="20">
        <v>1</v>
      </c>
      <c r="D74" s="21" t="s">
        <v>25</v>
      </c>
      <c r="E74" s="22"/>
      <c r="F74" s="23">
        <f t="shared" si="8"/>
        <v>0</v>
      </c>
      <c r="G74" s="37"/>
      <c r="I74" s="24"/>
    </row>
    <row r="75" spans="1:9">
      <c r="A75" s="18">
        <v>50</v>
      </c>
      <c r="B75" s="19" t="s">
        <v>56</v>
      </c>
      <c r="C75" s="20">
        <v>50</v>
      </c>
      <c r="D75" s="21" t="s">
        <v>13</v>
      </c>
      <c r="E75" s="22"/>
      <c r="F75" s="23">
        <f t="shared" si="8"/>
        <v>0</v>
      </c>
      <c r="G75" s="37"/>
      <c r="I75" s="24"/>
    </row>
    <row r="76" spans="1:9">
      <c r="A76" s="18">
        <v>51</v>
      </c>
      <c r="B76" s="19" t="s">
        <v>57</v>
      </c>
      <c r="C76" s="20">
        <v>50</v>
      </c>
      <c r="D76" s="21" t="s">
        <v>13</v>
      </c>
      <c r="E76" s="22"/>
      <c r="F76" s="23">
        <f t="shared" si="8"/>
        <v>0</v>
      </c>
      <c r="G76" s="37"/>
      <c r="I76" s="24"/>
    </row>
    <row r="77" spans="1:9">
      <c r="A77" s="18">
        <v>52</v>
      </c>
      <c r="B77" s="19" t="s">
        <v>58</v>
      </c>
      <c r="C77" s="20">
        <v>100</v>
      </c>
      <c r="D77" s="21" t="s">
        <v>13</v>
      </c>
      <c r="E77" s="22"/>
      <c r="F77" s="23">
        <f t="shared" si="8"/>
        <v>0</v>
      </c>
      <c r="G77" s="37"/>
      <c r="I77" s="24"/>
    </row>
    <row r="78" spans="1:9">
      <c r="A78" s="18">
        <v>53</v>
      </c>
      <c r="B78" s="19" t="s">
        <v>59</v>
      </c>
      <c r="C78" s="20">
        <v>50</v>
      </c>
      <c r="D78" s="21" t="s">
        <v>13</v>
      </c>
      <c r="E78" s="22"/>
      <c r="F78" s="23">
        <f t="shared" si="8"/>
        <v>0</v>
      </c>
      <c r="G78" s="37"/>
      <c r="I78" s="24"/>
    </row>
    <row r="79" spans="1:9">
      <c r="A79" s="18">
        <v>54</v>
      </c>
      <c r="B79" s="19" t="s">
        <v>60</v>
      </c>
      <c r="C79" s="20">
        <v>200</v>
      </c>
      <c r="D79" s="21" t="s">
        <v>13</v>
      </c>
      <c r="E79" s="22"/>
      <c r="F79" s="23">
        <f t="shared" si="8"/>
        <v>0</v>
      </c>
      <c r="G79" s="37"/>
      <c r="I79" s="24"/>
    </row>
    <row r="80" spans="1:9">
      <c r="A80" s="18">
        <v>55</v>
      </c>
      <c r="B80" s="19" t="s">
        <v>61</v>
      </c>
      <c r="C80" s="20">
        <v>1</v>
      </c>
      <c r="D80" s="21" t="s">
        <v>25</v>
      </c>
      <c r="E80" s="22"/>
      <c r="F80" s="23">
        <f t="shared" si="8"/>
        <v>0</v>
      </c>
      <c r="G80" s="37"/>
      <c r="I80" s="24"/>
    </row>
    <row r="81" spans="1:9">
      <c r="A81" s="18">
        <v>56</v>
      </c>
      <c r="B81" s="19" t="s">
        <v>62</v>
      </c>
      <c r="C81" s="20">
        <v>1</v>
      </c>
      <c r="D81" s="21" t="s">
        <v>25</v>
      </c>
      <c r="E81" s="22"/>
      <c r="F81" s="23">
        <f t="shared" si="8"/>
        <v>0</v>
      </c>
      <c r="G81" s="37"/>
      <c r="I81" s="24"/>
    </row>
    <row r="82" spans="1:9">
      <c r="A82" s="18"/>
      <c r="B82" s="19"/>
      <c r="C82" s="20"/>
      <c r="D82" s="21"/>
      <c r="E82" s="22"/>
      <c r="F82" s="23"/>
      <c r="G82" s="37"/>
      <c r="I82" s="24"/>
    </row>
    <row r="83" spans="1:9">
      <c r="A83" s="18"/>
      <c r="B83" s="19"/>
      <c r="C83" s="20"/>
      <c r="D83" s="21"/>
      <c r="E83" s="22"/>
      <c r="F83" s="35"/>
      <c r="G83" s="37"/>
      <c r="I83" s="24"/>
    </row>
    <row r="84" spans="1:9" ht="22.5">
      <c r="A84" s="18">
        <v>57</v>
      </c>
      <c r="B84" s="19" t="s">
        <v>63</v>
      </c>
      <c r="C84" s="20">
        <v>1</v>
      </c>
      <c r="D84" s="21" t="s">
        <v>14</v>
      </c>
      <c r="E84" s="22"/>
      <c r="F84" s="23">
        <f t="shared" ref="F84:F90" si="9">E84*C84</f>
        <v>0</v>
      </c>
      <c r="G84" s="37"/>
      <c r="I84" s="24"/>
    </row>
    <row r="85" spans="1:9" ht="22.5">
      <c r="A85" s="18">
        <v>58</v>
      </c>
      <c r="B85" s="19" t="s">
        <v>64</v>
      </c>
      <c r="C85" s="20">
        <v>1</v>
      </c>
      <c r="D85" s="21" t="s">
        <v>14</v>
      </c>
      <c r="E85" s="22"/>
      <c r="F85" s="23">
        <f t="shared" si="9"/>
        <v>0</v>
      </c>
      <c r="G85" s="37"/>
      <c r="I85" s="24"/>
    </row>
    <row r="86" spans="1:9" ht="33.75">
      <c r="A86" s="18">
        <v>61</v>
      </c>
      <c r="B86" s="19" t="s">
        <v>65</v>
      </c>
      <c r="C86" s="20">
        <v>1</v>
      </c>
      <c r="D86" s="21" t="s">
        <v>14</v>
      </c>
      <c r="E86" s="22"/>
      <c r="F86" s="23">
        <f t="shared" si="9"/>
        <v>0</v>
      </c>
      <c r="G86" s="37"/>
      <c r="I86" s="24"/>
    </row>
    <row r="87" spans="1:9" ht="33.75">
      <c r="A87" s="18">
        <v>62</v>
      </c>
      <c r="B87" s="19" t="s">
        <v>66</v>
      </c>
      <c r="C87" s="20">
        <v>1</v>
      </c>
      <c r="D87" s="21" t="s">
        <v>14</v>
      </c>
      <c r="E87" s="22"/>
      <c r="F87" s="23">
        <f t="shared" si="9"/>
        <v>0</v>
      </c>
      <c r="G87" s="37"/>
      <c r="I87" s="24"/>
    </row>
    <row r="88" spans="1:9">
      <c r="A88" s="18">
        <v>63</v>
      </c>
      <c r="B88" s="19" t="s">
        <v>69</v>
      </c>
      <c r="C88" s="20">
        <v>1</v>
      </c>
      <c r="D88" s="21" t="s">
        <v>14</v>
      </c>
      <c r="E88" s="22"/>
      <c r="F88" s="23">
        <f t="shared" si="9"/>
        <v>0</v>
      </c>
      <c r="G88" s="37"/>
      <c r="I88" s="24"/>
    </row>
    <row r="89" spans="1:9">
      <c r="A89" s="18">
        <v>64</v>
      </c>
      <c r="B89" s="19" t="s">
        <v>67</v>
      </c>
      <c r="C89" s="20">
        <v>1</v>
      </c>
      <c r="D89" s="21" t="s">
        <v>14</v>
      </c>
      <c r="E89" s="22"/>
      <c r="F89" s="23">
        <f t="shared" si="9"/>
        <v>0</v>
      </c>
      <c r="G89" s="37"/>
      <c r="I89" s="24"/>
    </row>
    <row r="90" spans="1:9">
      <c r="A90" s="18">
        <v>65</v>
      </c>
      <c r="B90" s="19" t="s">
        <v>68</v>
      </c>
      <c r="C90" s="20">
        <v>1</v>
      </c>
      <c r="D90" s="21" t="s">
        <v>14</v>
      </c>
      <c r="E90" s="22"/>
      <c r="F90" s="23">
        <f t="shared" si="9"/>
        <v>0</v>
      </c>
      <c r="G90" s="37"/>
      <c r="I90" s="24"/>
    </row>
    <row r="91" spans="1:9" ht="15.75" thickBot="1">
      <c r="A91" s="18"/>
      <c r="B91" s="25"/>
      <c r="C91" s="26"/>
      <c r="D91" s="27"/>
      <c r="E91" s="28"/>
      <c r="F91" s="29"/>
      <c r="G91" s="37"/>
    </row>
    <row r="92" spans="1:9">
      <c r="A92" s="18"/>
      <c r="G92" s="37"/>
    </row>
    <row r="93" spans="1:9">
      <c r="G93" s="37"/>
    </row>
    <row r="94" spans="1:9">
      <c r="G94" s="37"/>
    </row>
  </sheetData>
  <mergeCells count="6">
    <mergeCell ref="F9:F10"/>
    <mergeCell ref="A9:A10"/>
    <mergeCell ref="B9:B10"/>
    <mergeCell ref="C9:C10"/>
    <mergeCell ref="D9:D10"/>
    <mergeCell ref="E9:E10"/>
  </mergeCells>
  <pageMargins left="0.51181102362204722" right="0.70866141732283472" top="0.78740157480314965" bottom="0.78740157480314965" header="0.31496062992125984" footer="0.31496062992125984"/>
  <pageSetup paperSize="9" scale="83" fitToHeight="3" orientation="portrait" r:id="rId1"/>
  <rowBreaks count="1" manualBreakCount="1">
    <brk id="3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31C9B2FBDE5A4F8E58DC387995D50B" ma:contentTypeVersion="18" ma:contentTypeDescription="Vytvoří nový dokument" ma:contentTypeScope="" ma:versionID="79550487aed860a0e970694a359a183b">
  <xsd:schema xmlns:xsd="http://www.w3.org/2001/XMLSchema" xmlns:xs="http://www.w3.org/2001/XMLSchema" xmlns:p="http://schemas.microsoft.com/office/2006/metadata/properties" xmlns:ns2="ae6e3963-5b7b-427d-b33d-6f5c9c062bb1" xmlns:ns3="d8c9f03e-b0f7-4b8a-bbd0-fafa2be26a7a" targetNamespace="http://schemas.microsoft.com/office/2006/metadata/properties" ma:root="true" ma:fieldsID="e04eed15954d06088ee0b7be4a6b28d7" ns2:_="" ns3:_="">
    <xsd:import namespace="ae6e3963-5b7b-427d-b33d-6f5c9c062bb1"/>
    <xsd:import namespace="d8c9f03e-b0f7-4b8a-bbd0-fafa2be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3963-5b7b-427d-b33d-6f5c9c062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9f03e-b0f7-4b8a-bbd0-fafa2be26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3560ed-9672-4f80-b5a9-3d9d934f5fca}" ma:internalName="TaxCatchAll" ma:showField="CatchAllData" ma:web="d8c9f03e-b0f7-4b8a-bbd0-fafa2be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9f03e-b0f7-4b8a-bbd0-fafa2be26a7a" xsi:nil="true"/>
    <lcf76f155ced4ddcb4097134ff3c332f xmlns="ae6e3963-5b7b-427d-b33d-6f5c9c062b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7BD88B-6993-4F35-8164-9874147C8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e3963-5b7b-427d-b33d-6f5c9c062bb1"/>
    <ds:schemaRef ds:uri="d8c9f03e-b0f7-4b8a-bbd0-fafa2be26a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F1AC7-492C-4775-A230-3D1D1822E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A9BD54-7250-46EA-B09A-B07E6F0F0D97}">
  <ds:schemaRefs>
    <ds:schemaRef ds:uri="http://schemas.microsoft.com/office/2006/metadata/properties"/>
    <ds:schemaRef ds:uri="http://schemas.microsoft.com/office/infopath/2007/PartnerControls"/>
    <ds:schemaRef ds:uri="d8c9f03e-b0f7-4b8a-bbd0-fafa2be26a7a"/>
    <ds:schemaRef ds:uri="ae6e3963-5b7b-427d-b33d-6f5c9c062b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SMP oceněný</vt:lpstr>
      <vt:lpstr>'SMP oceněný'!Oblast_tisku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Panská</dc:creator>
  <cp:lastModifiedBy>Kubáková Tereza</cp:lastModifiedBy>
  <cp:lastPrinted>2025-05-08T19:07:38Z</cp:lastPrinted>
  <dcterms:created xsi:type="dcterms:W3CDTF">2025-02-06T06:51:47Z</dcterms:created>
  <dcterms:modified xsi:type="dcterms:W3CDTF">2025-08-01T11:05:13Z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0x0101005731C9B2FBDE5A4F8E58DC387995D50B</vt:lpwstr>
  </property>
  <property fmtid="{D5CDD505-2E9C-101B-9397-08002B2CF9AE}" pid="3" name="MediaServiceImageTags">
    <vt:lpwstr/>
  </property>
</Properties>
</file>